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0"/>
  </bookViews>
  <sheets>
    <sheet name="نشرة التداول" sheetId="1" r:id="rId1"/>
    <sheet name="غير العراقيين "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<sst xmlns="http://schemas.openxmlformats.org/spreadsheetml/2006/main" count="444" uniqueCount="291">
  <si>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</si>
  <si>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</si>
  <si>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</si>
  <si>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</si>
  <si>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</si>
  <si>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</si>
  <si>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</si>
  <si>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</si>
  <si>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</si>
  <si>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</si>
  <si>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</si>
  <si>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</si>
  <si>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</si>
  <si>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</si>
  <si>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</si>
  <si>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</si>
  <si>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</si>
  <si>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</si>
  <si>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</si>
  <si>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</si>
  <si>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</si>
  <si>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</si>
  <si>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</si>
  <si>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</si>
  <si>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</si>
  <si>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</si>
  <si>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الخدمات</t>
  </si>
  <si>
    <t>مجموع قطاع الصناعة</t>
  </si>
  <si>
    <t>قطاع الصناعة</t>
  </si>
  <si>
    <t>قطاع الفنادق</t>
  </si>
  <si>
    <t>الملاحظات</t>
  </si>
  <si>
    <t>قطاع الاستثمار</t>
  </si>
  <si>
    <t>مصرف الاقتصاد (BEFI)</t>
  </si>
  <si>
    <t>قطاع الزراعة</t>
  </si>
  <si>
    <t>قطاع التحويل المالي</t>
  </si>
  <si>
    <t>الطيف للتحويل المالي</t>
  </si>
  <si>
    <t>MTAI</t>
  </si>
  <si>
    <t>ــــــــــ</t>
  </si>
  <si>
    <t>اولا : اخبار الشركات .</t>
  </si>
  <si>
    <t xml:space="preserve">المؤشر 60 </t>
  </si>
  <si>
    <t>قطاع التأمين</t>
  </si>
  <si>
    <t xml:space="preserve">الامين للاستثمار المالي </t>
  </si>
  <si>
    <t>VAMF</t>
  </si>
  <si>
    <t xml:space="preserve">لم يتم التداول </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</si>
  <si>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</si>
  <si>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</si>
  <si>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</si>
  <si>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</si>
  <si>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</si>
  <si>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</si>
  <si>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مجموع السوق النظامي</t>
  </si>
  <si>
    <t>مصرف دار السلام (BDSI)</t>
  </si>
  <si>
    <t>فندق بغداد</t>
  </si>
  <si>
    <t>HBAG</t>
  </si>
  <si>
    <t>النبال للتحويل المالي</t>
  </si>
  <si>
    <t>MTNI</t>
  </si>
  <si>
    <t>المهج للتحويل المالي (MTAM)</t>
  </si>
  <si>
    <t>الامين للاستثمارات العقارية</t>
  </si>
  <si>
    <t>SAEI</t>
  </si>
  <si>
    <t>مصرف ايلاف الاسلامي</t>
  </si>
  <si>
    <t>BELF</t>
  </si>
  <si>
    <t>VMES</t>
  </si>
  <si>
    <t>العراقية الاعمال الهندسية</t>
  </si>
  <si>
    <t>IIEW</t>
  </si>
  <si>
    <t xml:space="preserve">بين النهرين للاستثمارات المالية </t>
  </si>
  <si>
    <t>المصرف المتحد</t>
  </si>
  <si>
    <t>BUND</t>
  </si>
  <si>
    <t xml:space="preserve">المصرف التجاري </t>
  </si>
  <si>
    <t>BCOI</t>
  </si>
  <si>
    <t>الباتك للاستثمارات المالية</t>
  </si>
  <si>
    <t>VBAT</t>
  </si>
  <si>
    <t>مصرف سومر التجاري</t>
  </si>
  <si>
    <t>BSUC</t>
  </si>
  <si>
    <t>المنافع للتحويل المالي</t>
  </si>
  <si>
    <t>مؤتة للتحويل المالي</t>
  </si>
  <si>
    <t>MTMA</t>
  </si>
  <si>
    <t>MTMO</t>
  </si>
  <si>
    <t>بغداد لمواد التغليف</t>
  </si>
  <si>
    <t>IBPM</t>
  </si>
  <si>
    <t>مصرف المنصور</t>
  </si>
  <si>
    <t>BMNS</t>
  </si>
  <si>
    <t xml:space="preserve">مصرف عبر العراق </t>
  </si>
  <si>
    <t>BTRI</t>
  </si>
  <si>
    <t>الموصل لمدن الالعاب والاستثمارات السياحية (SMOF)</t>
  </si>
  <si>
    <t xml:space="preserve">ثانيا : الشركات المساهمة المتوقفة عن التداول لانعقاد هيئاتها العامة . </t>
  </si>
  <si>
    <t>الوئام للاستثمار المالي</t>
  </si>
  <si>
    <t>VWIF</t>
  </si>
  <si>
    <t>دار السلام للتأمين</t>
  </si>
  <si>
    <t>NDSA</t>
  </si>
  <si>
    <t xml:space="preserve">مصرف بغداد </t>
  </si>
  <si>
    <t>BBOB</t>
  </si>
  <si>
    <t xml:space="preserve">المعمورة العقارية </t>
  </si>
  <si>
    <t>SMRI</t>
  </si>
  <si>
    <t>IHLI</t>
  </si>
  <si>
    <t xml:space="preserve">الهلال الصناعيه </t>
  </si>
  <si>
    <t xml:space="preserve">معدل السعر </t>
  </si>
  <si>
    <t xml:space="preserve">المصرف الاهلي </t>
  </si>
  <si>
    <t>BNOI</t>
  </si>
  <si>
    <t>معدل السعر</t>
  </si>
  <si>
    <t xml:space="preserve">الرابطة المالية للتحويل المالي </t>
  </si>
  <si>
    <t>MTRA</t>
  </si>
  <si>
    <t>الامين للتأمين</t>
  </si>
  <si>
    <t>NAME</t>
  </si>
  <si>
    <t xml:space="preserve">مصرف الموصل </t>
  </si>
  <si>
    <t>BMFI</t>
  </si>
  <si>
    <t>الوائل للتحويل المالي (MTWA)</t>
  </si>
  <si>
    <t>الصناعات الخفيفة (ITLI)</t>
  </si>
  <si>
    <t>BIBI</t>
  </si>
  <si>
    <t>مصرف الاستثمار</t>
  </si>
  <si>
    <t>فندق اشور</t>
  </si>
  <si>
    <t>HASH</t>
  </si>
  <si>
    <t>سد الموصل السياحة</t>
  </si>
  <si>
    <t>HTVM</t>
  </si>
  <si>
    <t>HNTI</t>
  </si>
  <si>
    <t>الاستثمارات السياحية</t>
  </si>
  <si>
    <t xml:space="preserve">المنتجات الزراعية </t>
  </si>
  <si>
    <t>AIRP</t>
  </si>
  <si>
    <t>مصرف اشور</t>
  </si>
  <si>
    <t>BASH</t>
  </si>
  <si>
    <t>IKHC</t>
  </si>
  <si>
    <t>مصرف الشرق الاوسط</t>
  </si>
  <si>
    <t>BIME</t>
  </si>
  <si>
    <t>مصرف كوردستان</t>
  </si>
  <si>
    <t>BKUI</t>
  </si>
  <si>
    <t>المصرف العراقي الاسلامي</t>
  </si>
  <si>
    <t>BIIB</t>
  </si>
  <si>
    <t>الخياطة الحديثة</t>
  </si>
  <si>
    <t>IMOS</t>
  </si>
  <si>
    <t>مصرف الشمال (BNOR)</t>
  </si>
  <si>
    <t>فنادق المنصور (HMAN)</t>
  </si>
  <si>
    <t>العراقية للنقل البري(SILT)</t>
  </si>
  <si>
    <t>الكندي لللقاحات البيطرية (IKLV)</t>
  </si>
  <si>
    <t>الصناعات المعدنية والدراجات (IMIB)</t>
  </si>
  <si>
    <t>الخاتم للاتصالات</t>
  </si>
  <si>
    <t>TZNI</t>
  </si>
  <si>
    <t>قطاع الاتصالات</t>
  </si>
  <si>
    <t>البادية للنقل العام (SBAG)</t>
  </si>
  <si>
    <t>فندق السدير</t>
  </si>
  <si>
    <t>HSAD</t>
  </si>
  <si>
    <t>المصرف الوطني الاسلامي</t>
  </si>
  <si>
    <t>BNAI</t>
  </si>
  <si>
    <t xml:space="preserve">الحرير للتحويل المالي </t>
  </si>
  <si>
    <t>MTAH</t>
  </si>
  <si>
    <t>مصرف بابل</t>
  </si>
  <si>
    <t>BBAY</t>
  </si>
  <si>
    <t xml:space="preserve">المرج العالمية للتحويل المالي </t>
  </si>
  <si>
    <t>مجموع قطاع الفنادق</t>
  </si>
  <si>
    <t>مصرف الائتمان</t>
  </si>
  <si>
    <t>BROI</t>
  </si>
  <si>
    <t>الخليج للتامين</t>
  </si>
  <si>
    <t>NGIR</t>
  </si>
  <si>
    <t>IIDP</t>
  </si>
  <si>
    <t xml:space="preserve">مدينة العاب الكرخ </t>
  </si>
  <si>
    <t>SKTA</t>
  </si>
  <si>
    <t>INCP</t>
  </si>
  <si>
    <t>الصنائع الكيمياوية العصرية</t>
  </si>
  <si>
    <t>IMCI</t>
  </si>
  <si>
    <t>تصنيع وتسويق التمور</t>
  </si>
  <si>
    <t>مصرف العربية الاسلامي (BAAI)</t>
  </si>
  <si>
    <t>فنادق عشتار</t>
  </si>
  <si>
    <t>HISH</t>
  </si>
  <si>
    <t>سعر الاغلاق</t>
  </si>
  <si>
    <t>اسيا سيل للاتصالات</t>
  </si>
  <si>
    <t>TASC</t>
  </si>
  <si>
    <t>المصرف الدولي الاسلامي</t>
  </si>
  <si>
    <t>مصرف زين العراق الاسلامي</t>
  </si>
  <si>
    <t>مجموع قطاع الاتصالات</t>
  </si>
  <si>
    <t xml:space="preserve">اسماك الشرق الاوسط </t>
  </si>
  <si>
    <t>AMEF</t>
  </si>
  <si>
    <t>MTMR</t>
  </si>
  <si>
    <t>مصرف نور العراق الاسلامي للاستثمار والتمويل</t>
  </si>
  <si>
    <t>مصرف دجلة والفرات(BDFD)</t>
  </si>
  <si>
    <t>النبلاء للتحويل المالي</t>
  </si>
  <si>
    <t>MTNO</t>
  </si>
  <si>
    <t>النور للتحويل المالي</t>
  </si>
  <si>
    <t>MTNN</t>
  </si>
  <si>
    <t xml:space="preserve">الحديثة للانتاج الحيواني </t>
  </si>
  <si>
    <t>AMAP</t>
  </si>
  <si>
    <t>صناعة وتجارة الكارتون</t>
  </si>
  <si>
    <t>IICM</t>
  </si>
  <si>
    <t xml:space="preserve">النخبة للمقاولات العامة </t>
  </si>
  <si>
    <t>SNUC</t>
  </si>
  <si>
    <t>الحمراء للتأمين (NHAM)</t>
  </si>
  <si>
    <t xml:space="preserve">Web site : www.isx-iq.net     E-mail : info-isx@isx-iq.net   07834000034 - 07711211522 - 07270094594  : ص . ب :3607 العلوية  الهاتف </t>
  </si>
  <si>
    <t>فندق بابل</t>
  </si>
  <si>
    <t>HBAY</t>
  </si>
  <si>
    <t>العراقية لانتاج البذور</t>
  </si>
  <si>
    <t>AISP</t>
  </si>
  <si>
    <t>الاهلية للانتاج الزراعي (AAHP)</t>
  </si>
  <si>
    <t>الخازر للمواد الانشائية</t>
  </si>
  <si>
    <t>المنصور الدوائية</t>
  </si>
  <si>
    <t>IMAP</t>
  </si>
  <si>
    <t>الكيمياوية والبلاستيكية</t>
  </si>
  <si>
    <t>فنادق كربلاء</t>
  </si>
  <si>
    <t>HKAR</t>
  </si>
  <si>
    <t>انتاج وتسويق اللحوم</t>
  </si>
  <si>
    <t>AIPM</t>
  </si>
  <si>
    <t>ثالثا : الشركات التي في التداول برأسمال الشركة المدرج (قبل الزيادة والرسملة).</t>
  </si>
  <si>
    <t>BZII</t>
  </si>
  <si>
    <t xml:space="preserve">1.000
</t>
  </si>
  <si>
    <t>مصرف زين العراق الاسلامي (BZII)</t>
  </si>
  <si>
    <t>بين النهرين للاستثمارات المالية (VMES)</t>
  </si>
  <si>
    <t>الاكثر ربحية</t>
  </si>
  <si>
    <t>الاكثر خسارة</t>
  </si>
  <si>
    <t>اغلاق</t>
  </si>
  <si>
    <t>التغير(%)</t>
  </si>
  <si>
    <t>الاكثر نشاطاً حسب الاسهم المتداولة</t>
  </si>
  <si>
    <t>الاكثر نشاطاً حسب القيمة المتداولة</t>
  </si>
  <si>
    <t>انتاج الالبسة الجاهزة</t>
  </si>
  <si>
    <t>IRMC</t>
  </si>
  <si>
    <t>مصرف العربية الاسلامي</t>
  </si>
  <si>
    <t>BAAI</t>
  </si>
  <si>
    <t>قررت الهيئة العامة في اجتماعها المنعقد في 2016/9/19 زيادة راسمال الشركة من (100) مليار دينار الى (250) مليار دينار وفق المادة (55/ اولا) من قانون الشركات .</t>
  </si>
  <si>
    <t>دعت شركة  مساهميها الى مراجعه مقر الشركة الكائن في الوزيرية  لغرض لاستلام ارباحهم لعام 2015 مستصحبين معهم المستمسكات الثبوتية .</t>
  </si>
  <si>
    <t>الخياطة الحديثة (IMOS)</t>
  </si>
  <si>
    <t>بغداد للمشروبات الغازية</t>
  </si>
  <si>
    <t>IBSD</t>
  </si>
  <si>
    <t>مصرف الخليج التجاري</t>
  </si>
  <si>
    <t>BGUC</t>
  </si>
  <si>
    <t>الاهلية للتأمين</t>
  </si>
  <si>
    <t>NAHF</t>
  </si>
  <si>
    <t>بغداد العراق للنقل العام (SBPT)</t>
  </si>
  <si>
    <t>ايقاف التداول على اسهم الشركة اعتبارا من جلسة 2014/6/4 استنادا لقرار البنك المركزي العراقي وضع المصرف تحت الوصاية واستمرار الايقاف لعدم تقديم الافصاح السنوي لعام (2013 و2014و2015) والافصاح الفصلي لعام 2015 والافصاح الفصلي للفصل الاول والثاني لعام 2016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</si>
  <si>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(14.520) دينار .</t>
  </si>
  <si>
    <t>ايقاف التداول على اسهم الشركة اعتبارا من جلسة الاثنين 2015/7/6 لعدم تقديم الافصاح الفصلي للفصل الاول والثاني والثالث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(1.510) دينار.</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</si>
  <si>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(0.470) دينار.</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</si>
  <si>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بلغ (0.900) دينار.</t>
  </si>
  <si>
    <t xml:space="preserve">ايقاف التداول على اسهم الشركة اعتبارا من جلسة الخميس 2015/8/6 لعدم تقديم الافصاح السنوي لعامي 2014 و2015 ولعدم تقديم الافصاح الفصلي للفصل الثالث لعام2015 والافصاح الفصلي للفصل الاول والثاني لعام 2016 ، سعر الاغلاق (1.640) دينار. </t>
  </si>
  <si>
    <t>ايقاف التداول على اسهم الشركة اعتبارا من جلسة الخميس 2015/8/6 لعدم تقديم الافصاح السنوي لعامي 2014 و2015 ، سعر الاغلاق (0.990) دينار.</t>
  </si>
  <si>
    <t>ايقاف التداول على اسهم الشركة اعتبارا من جلسة الخميس 2015/8/6 لعدم تقديم الافصاح السنوي لعامي 2014 و2015 والافصاح الفصلي للفصل الاول والثاني لعام 2016 ، سعر الاغلاق (1.250) دينار.</t>
  </si>
  <si>
    <t>ايقاف التداول على اسهم الشركة اعتبارا من جلسة الاثنين 2015/10/5 لعدم تقديم الافصاح الفصلي للفصل الثاني والثالث لعام 2015 والافصاح الفصلي للفصل الاول والثاني لعام 2016 ، واستمرار الايقاف لعدم تقديم الافصاح السنوي لعام 2015 .</t>
  </si>
  <si>
    <t>ايقاف التداول على اسهم الشركة اعتبارا من جلسة الاربعاء 2016/7/13 لعدم تقديم الافصاح الفصلي للفصل الاول والثاني لعام  2016 , واستمرار الايقاف الافصاح السنوي لعام 2015 . سعر الاغلاق (0.310) دينار.</t>
  </si>
  <si>
    <t>ايقاف التداول على اسهم الشركة اعتبارا من جلسة الاربعاء 2016/7/13 لعدم تقديم الافصاح الفصلي للفصل الاول والثاني لعام 2016 , واستمرار الايقاف لعدم تقديم الافصاح السنوي لعام 2015 .</t>
  </si>
  <si>
    <t>ايقاف التداول على اسهم الشركةاعتبارا من جلسة الثلاثاء 2016/8/9 لعدم تقديم الافصاح السنوي لعام 2015 .  سعر الاغلاق (0.120) دينار. واستمرار الايقاف بقرار مجلس المحافظين استنادا الى كتاب البنك المركزي العراقي المرقم 13640/2/9 في 2016/9/22  .</t>
  </si>
  <si>
    <t xml:space="preserve">ايقاف التداول على اسهم الشركة اعتبارا من جلسة الثلاثاء 2016/8/9 لعدم تقديم الافصاح السنوي لعام 2015 .  سعر الاغلاق (0.130) دينار.  واستمرار الايقاف بقرار مجلس المحافظين استنادا الى كتاب البنك المركزي العراقي المرقم 13640/2/9 في 2016/9/22 </t>
  </si>
  <si>
    <t>ايقاف التداول على اسهم الشركة اعتبارا من جلسة الثلاثاء 2016/8/9 لعدم تقديم الافصاح السنوي لعام 2015 .  سعر الاغلاق (14.400) دينار.</t>
  </si>
  <si>
    <t>ايقاف التداول على اسهم الشركة اعتبارا من جلسة الثلاثاء 2016/8/9 لعدم تقديم الافصاح السنوي لعام 2015 .  سعر الاغلاق (0.600) دينار.</t>
  </si>
  <si>
    <t>ايقاف التداول على اسهم الشركة اعتبارا من جلسة الثلاثاء 2016/8/9 لعدم تقديم الافصاح السنوي لعام 2015 .  سعر الاغلاق (0.680) دينار.</t>
  </si>
  <si>
    <t>ايقاف التداول على اسهم الشركة اعتبارا من جلسة الثلاثاء 2016/8/9 لعدم تقديم الافصاح السنوي لعام 2015 .  سعر الاغلاق (0.500) دينار.</t>
  </si>
  <si>
    <t>ايقاف التداول على اسهم الشركة اعتبارا من جلسة الثلاثاء 2016/8/9 لعدم تقديم الافصاح السنوي لعام 2015 .  سعر الاغلاق (0.540) دينار.</t>
  </si>
  <si>
    <t>مجموع السوقين</t>
  </si>
  <si>
    <t>بغداد للمشروبات الغازية (IBSD)</t>
  </si>
  <si>
    <t>العراقية للسجاد والمفروشات (IITC)</t>
  </si>
  <si>
    <t>بغداد لصناعة مواد التغليف (IBPM)</t>
  </si>
  <si>
    <t xml:space="preserve">دعت الشركة مساهميها الى استلام ارباحهم البالغة (20%) من رأس المال الشركة اعتبارا من 2016/10/18 ، مستصحبين معهم المستمسكات الثبوتية المطلوبة .   </t>
  </si>
  <si>
    <t xml:space="preserve">دعت شركة  مساهميها الى مراجعه مقر الشركة الكائن في الزعفرانية لغرض لاستلام ارباحهم لعام 2015 اعتبارا من الاحد  2016/10/23 لغاية يوم الخميس 2016/11/3وحسب رقم الشهادة وبواقع (5000) شهادة يوميا . عدا ايام الجمعة والسبت، مستصحبين معهم المستمسكات الثبوتية. </t>
  </si>
  <si>
    <t>ايقاف التداول على اسهم الشركة اعتبارا من جلسة 2016/9/25  بقرر من مجلس المحافظين استنادا الى كتاب البنك المركزي العراقي المرقم 13640/2/9في  2016/9/22 . سعر الاغلاق (0.160) دينار.</t>
  </si>
  <si>
    <t>فندق فلسطين</t>
  </si>
  <si>
    <t>HPAL</t>
  </si>
  <si>
    <t>الخير للاستثمار المالي</t>
  </si>
  <si>
    <t>VKHF</t>
  </si>
  <si>
    <t>الزوراء للاستثمار المالي</t>
  </si>
  <si>
    <t>VZAF</t>
  </si>
  <si>
    <t>العراقية الاعمال الهندسية (IIEW)</t>
  </si>
  <si>
    <t>مجموع السوق الثاني</t>
  </si>
  <si>
    <t xml:space="preserve">تم بدء الاكتتاب على الاسهم المطروحة البالغة (150) مليار سهم اعتبارا من 2016/10/23 في مصرف الاقليم التجاري/ فرع بغداد  لغاية 2016/11/21, وذلك تنفيذا لقرار الهيئة العامة المنعقد في في 2016/9/9 زيادة راس مال االشركة من (100) مليار دينار الى (250) مليار دينار وفق المادة (55/اولا) من قانون الشركات .  </t>
  </si>
  <si>
    <t>BINT</t>
  </si>
  <si>
    <t>مجموع قطاع التأمين</t>
  </si>
  <si>
    <t xml:space="preserve">تم بدء الاكتتاب على الاسهم المطروحة البالغة (150) مليار سهم اعتبارا من 2016/10/23 في مصرف الاقليم التجاري/ فرع بغداد  لغاية 2016/11/21, تنفيذا لقرار الهيئة العامة المنعقد في في 2016/9/9 زيادة راس مال االشركة من (100) مليار دينار الى (250) مليار دينار وفق المادة (55/اولا) من قانون الشركات .  </t>
  </si>
  <si>
    <t>سيتم اطلاق التداول على اسهم الشركة اعتبار من جلسة الاثنين 2016/10/31 بعد ايفاء الشركة بمتطلبات الافصاح المالي وتقديم البيانات المالية السنوية 2015والافصاح الفصلي للفصل الاول والثاني 2016 ، ولمرور مدة 21 يوما من تأريخ بدء الايداع ، وسيكون سعر سهم الشركة حرا لمدة ثلاث جلسات تداول فعلي   .</t>
  </si>
  <si>
    <t>احداث جوهرية</t>
  </si>
  <si>
    <t xml:space="preserve">قطاع الفنادق والسياحة </t>
  </si>
  <si>
    <t>الشرق الاوسط لانتاج الاسماك (AMEF)</t>
  </si>
  <si>
    <t>نشرة التداول في السوق النظامي رقم (194)</t>
  </si>
  <si>
    <t>جلسة الخميس 2016/10/27</t>
  </si>
  <si>
    <t>نشرة التداول في السوق الثاني رقم (94)</t>
  </si>
  <si>
    <t>نشرة الشركات غير المتداولة في السوق الثاني لجلسة الخميس الموافق 2016/10/27</t>
  </si>
  <si>
    <t>نشرة الشركات غير المتداولة في السوق النظامي لجلسة الخميس الموافق 2016/10/27</t>
  </si>
  <si>
    <t>نشرة الشركات المتوقفة عن التداول بقرار من هيئة الاوراق المالية لجلسة الخميس الموافق 2016/10/27</t>
  </si>
  <si>
    <t>اخبار الشركات المساهمة المدرجة في سوق العراق للاوراق المالية لجلسة يوم الخميس الموافق 2016/10/27</t>
  </si>
  <si>
    <t xml:space="preserve">الحمراء للتأمين </t>
  </si>
  <si>
    <t>NHAM</t>
  </si>
  <si>
    <t>مصرف ايلاف الاسلامي(BELF)</t>
  </si>
  <si>
    <t>بلغ الرقم القياسي العام (601.060) نقطة منخفضا بنسبة (2.4%)</t>
  </si>
  <si>
    <t>سيتم اطلاق التداول على اسهم الشركة  اعتبارا من جلسة الاحد الموافق 2016/10/30 بعد قرار الهيئة العامة المنعقدة يوم الثلاثاء 2016/10/25 المصادقة على الحسابات الختامية  لسنة المالية المنتهية في 2016/3/31وتوزيع(50%) من الفائض المتراكمالبالغ (19.779.182) دينار كارباح للمساهمين , وانتخاب مجلس ادارة جديد. السعر التاشيري (0.790) دينار .</t>
  </si>
  <si>
    <t xml:space="preserve">جلسة الخميس 2016/10/27 </t>
  </si>
  <si>
    <t>نشرة  تداول الاسهم المشتراة لغير العراقيين في السوق النظامي</t>
  </si>
  <si>
    <t xml:space="preserve">مصرف بابل </t>
  </si>
  <si>
    <t xml:space="preserve">قطاع الصناعة </t>
  </si>
  <si>
    <t xml:space="preserve">بغداد للمشروبات الغازية </t>
  </si>
  <si>
    <t xml:space="preserve">مجموع قطاع الصناعة </t>
  </si>
  <si>
    <t>المجموع الكلي</t>
  </si>
  <si>
    <t>تم ايقاف التداول على اسهم شركة مصرف الاتحاد العراقي اعتبارا من جلسة الخميس 2016/10/27 لعدم ورود اجابة الشركة على كتاب الاستفسار المرسل من السوق عن الاحداث الجوهرية التي ادت الى ارتفاع سعر سهم الشركة لجلستين متاليتين بما يقارب الحد الاعلى المسموح به لتغير السعر لجلستي  10/25 و2016/10/26 . ولورود اجابة الشركة  سيتم اطلاق التداول اعتبارا من جلسة 2016/10/30 وقد اوضحت الشركة في اجابتها ان الشركة تجاوزت ازمة السيولة من خلال الايداع في حساب المصرف لدى البنك المركزي العراقي والتعاقد مع شركة عالمية لتقيم المركز المالي وتسديد جزء من الائتمان النقدي .</t>
  </si>
  <si>
    <t>تم اطلاق التداول على اسهم الشركة  اعتبارا من جلسة الخميس الموافق 2016/10/27 بعد قرار الهيئة العامة المنعقدة يوم الاثنين 2016/10/17 المصادقة على الحسابات الختامية  لعامي 2014و2015 واقرار مقسوم ارباح بنسبة (21.5859%)  من راس مال الشركة .</t>
  </si>
  <si>
    <t>سيتم اطلاق التداول على اسهم الشركة  اعتبارا من جلسة الاحد الموافق 2016/10/30 بعد قرار الهيئة العامة المنعقدة يوم الثلاثاء 2016/10/25 المصادقة على الحسابات الختامية  لسنة المالية المنتهية في 2016/3/31وتوزيع(50%) من الفائض المتراكم البالغ (19.779.182) دينار كارباح للمساهمين , وانتخاب مجلس ادارة جديد. السعر التاشيري (0.970) دينار .</t>
  </si>
  <si>
    <r>
      <t>سيعقد اجتماع الهيئة العامة يوم الخميس 2016/11/3 الساعة العاشرة صباحا في قاعة اجتماعات مصرف البلاد الاسلامي فرع النصر لمناقشة الحسابات الختامية لسنة المالية المنتهية في 2015/12/31 والمصادق</t>
    </r>
    <r>
      <rPr>
        <b/>
        <sz val="13"/>
        <color indexed="56"/>
        <rFont val="Arial"/>
        <family val="2"/>
      </rPr>
      <t>ه عليها .سيتم ايقاف التداول اعتبارا من الاثنين 2016/10/31.</t>
    </r>
  </si>
  <si>
    <r>
      <t>سيعقد اجتماع الهيئة العامة يوم الاحد 2016/11/6 الساعة العاشرة صباحا في مقر الشركة لمناقشة الحسابات الختامية لسنة المالية المنتهية في 2015/12/31 والمصادق</t>
    </r>
    <r>
      <rPr>
        <b/>
        <sz val="13"/>
        <color indexed="56"/>
        <rFont val="Arial"/>
        <family val="2"/>
      </rPr>
      <t>ه عليها معالجة الخسائر من الاحتياطيات وانتخاب مجلس ادارة جديد , سيتم ايقاف التداول اعتبارا من الخميس 2016/11/1 .</t>
    </r>
  </si>
  <si>
    <r>
      <t>سيعقد اجتماع الهيئة العامة يوم الثلاثاء 2016/11/8 الساعة العاشرة صباحا في مقر ادارة الشركة لمناقشة الحسابات الختامية لسنة المالية المنتهية في 2015/12/31 والمصادق</t>
    </r>
    <r>
      <rPr>
        <b/>
        <sz val="13"/>
        <color indexed="56"/>
        <rFont val="Arial"/>
        <family val="2"/>
      </rPr>
      <t>ه عليها ومعالجة العجز المتراكم بمبلغ قدره (33.512.293) دينار واقرار مقسوم الارباح . سيتم ايقاف التداول اعتبارا من الخميس 2016/11/3 .</t>
    </r>
  </si>
  <si>
    <r>
      <t>سيعقد اجتماع الهيئة العامة يوم الاثنين 2016/11/14 الساعة العاشرة صباحا في مقر ادارة الشركة لمناقشة الحسابات الختامية لسنة المالية المنتهية في 2015/12/31 والمصادق</t>
    </r>
    <r>
      <rPr>
        <b/>
        <sz val="13"/>
        <color indexed="56"/>
        <rFont val="Arial"/>
        <family val="2"/>
      </rPr>
      <t>ه عليها  واقرار مقسوم الارباح .  سيتم ايقاف التداول اعتبارا من الاربعاء 2016/11/9 .</t>
    </r>
  </si>
  <si>
    <r>
      <t>سيعقد اجتماع الهيئة العامة يوم الثلاثاء 2016/11/1 الساعة العاشرة صباحا في مقر ادارة الشركة لمناقشة الحسابات الختامية لسنة المالية المنتهية في 2015/12/31 والمصادق</t>
    </r>
    <r>
      <rPr>
        <b/>
        <sz val="13"/>
        <color indexed="56"/>
        <rFont val="Arial"/>
        <family val="2"/>
      </rPr>
      <t>ه عليها واقرار مقسوم الارباح ومناقشة مشروع استثمار جزء من مساحة ارض الشركة .تم ايقاف التداول اعتبارا من الخميس 2016/10/27 .</t>
    </r>
  </si>
  <si>
    <r>
      <t>عقد اجتماع الهيئة العامة يوم الاربعاء 2016/10/26 الساعة العاشرة صباحا في مقر ادارة الشركة لمناقشة الحسابات الختامية لسنة المالية المنتهية في 2015/12/31 والمصادق</t>
    </r>
    <r>
      <rPr>
        <b/>
        <sz val="13"/>
        <color indexed="56"/>
        <rFont val="Arial"/>
        <family val="2"/>
      </rPr>
      <t xml:space="preserve">ه عليها واقرار مقسوم الارباح بنسبة (25%) من راس مال الشركة البالغ (500) مليون دينار  وانتخاب مجلس ادارة جديد  ، سعر الاغلاق (5.100) دينار </t>
    </r>
    <r>
      <rPr>
        <b/>
        <sz val="13"/>
        <color indexed="10"/>
        <rFont val="Arial"/>
        <family val="2"/>
      </rPr>
      <t xml:space="preserve"> </t>
    </r>
    <r>
      <rPr>
        <b/>
        <sz val="13"/>
        <color indexed="56"/>
        <rFont val="Arial"/>
        <family val="2"/>
      </rPr>
      <t xml:space="preserve">       </t>
    </r>
  </si>
</sst>
</file>

<file path=xl/styles.xml><?xml version="1.0" encoding="utf-8"?>
<styleSheet xmlns="http://schemas.openxmlformats.org/spreadsheetml/2006/main">
  <numFmts count="35">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105">
    <font>
      <sz val="11"/>
      <color theme="1"/>
      <name val="Calibri"/>
      <family val="2"/>
    </font>
    <font>
      <sz val="11"/>
      <color indexed="8"/>
      <name val="Arial"/>
      <family val="2"/>
    </font>
    <font>
      <sz val="10"/>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18"/>
      <name val="Arial"/>
      <family val="2"/>
    </font>
    <font>
      <b/>
      <sz val="14"/>
      <color indexed="56"/>
      <name val="Arial"/>
      <family val="2"/>
    </font>
    <font>
      <b/>
      <sz val="12"/>
      <color indexed="56"/>
      <name val="Arial"/>
      <family val="2"/>
    </font>
    <font>
      <b/>
      <sz val="13"/>
      <color indexed="56"/>
      <name val="Arial"/>
      <family val="2"/>
    </font>
    <font>
      <b/>
      <sz val="18"/>
      <color indexed="56"/>
      <name val="Arial"/>
      <family val="2"/>
    </font>
    <font>
      <b/>
      <sz val="13"/>
      <color indexed="10"/>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56"/>
      <name val="Arial"/>
      <family val="2"/>
    </font>
    <font>
      <sz val="14"/>
      <color indexed="8"/>
      <name val="Arial"/>
      <family val="2"/>
    </font>
    <font>
      <b/>
      <sz val="13"/>
      <color indexed="8"/>
      <name val="Arial"/>
      <family val="2"/>
    </font>
    <font>
      <sz val="12"/>
      <color indexed="8"/>
      <name val="Arial"/>
      <family val="2"/>
    </font>
    <font>
      <b/>
      <sz val="14"/>
      <color indexed="8"/>
      <name val="Arial"/>
      <family val="2"/>
    </font>
    <font>
      <sz val="13"/>
      <color indexed="8"/>
      <name val="Arial"/>
      <family val="2"/>
    </font>
    <font>
      <sz val="14"/>
      <color indexed="56"/>
      <name val="Arial"/>
      <family val="2"/>
    </font>
    <font>
      <b/>
      <sz val="16"/>
      <color indexed="56"/>
      <name val="Arial"/>
      <family val="2"/>
    </font>
    <font>
      <sz val="16"/>
      <color indexed="8"/>
      <name val="Arial"/>
      <family val="2"/>
    </font>
    <font>
      <sz val="16"/>
      <color indexed="10"/>
      <name val="Arial"/>
      <family val="2"/>
    </font>
    <font>
      <sz val="16"/>
      <color indexed="56"/>
      <name val="Arial"/>
      <family val="2"/>
    </font>
    <font>
      <b/>
      <sz val="16"/>
      <color indexed="10"/>
      <name val="Arial"/>
      <family val="2"/>
    </font>
    <font>
      <sz val="10"/>
      <color indexed="56"/>
      <name val="Arial"/>
      <family val="2"/>
    </font>
    <font>
      <b/>
      <sz val="12"/>
      <color indexed="17"/>
      <name val="Arial"/>
      <family val="2"/>
    </font>
    <font>
      <b/>
      <sz val="12"/>
      <color indexed="10"/>
      <name val="Arial"/>
      <family val="2"/>
    </font>
    <font>
      <b/>
      <sz val="22"/>
      <color indexed="56"/>
      <name val="Arial"/>
      <family val="2"/>
    </font>
    <font>
      <b/>
      <sz val="13"/>
      <color indexed="9"/>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3"/>
      <color theme="1"/>
      <name val="Calibri"/>
      <family val="2"/>
    </font>
    <font>
      <sz val="12"/>
      <color theme="1"/>
      <name val="Calibri"/>
      <family val="2"/>
    </font>
    <font>
      <b/>
      <sz val="14"/>
      <color theme="1"/>
      <name val="Calibri"/>
      <family val="2"/>
    </font>
    <font>
      <sz val="13"/>
      <color theme="1"/>
      <name val="Calibri"/>
      <family val="2"/>
    </font>
    <font>
      <sz val="14"/>
      <color rgb="FF002060"/>
      <name val="Arial"/>
      <family val="2"/>
    </font>
    <font>
      <b/>
      <sz val="13"/>
      <color rgb="FF002060"/>
      <name val="Arial"/>
      <family val="2"/>
    </font>
    <font>
      <b/>
      <sz val="12"/>
      <color rgb="FF002060"/>
      <name val="Arial"/>
      <family val="2"/>
    </font>
    <font>
      <b/>
      <sz val="18"/>
      <color rgb="FF002060"/>
      <name val="Arial"/>
      <family val="2"/>
    </font>
    <font>
      <b/>
      <sz val="16"/>
      <color rgb="FF002060"/>
      <name val="Arial"/>
      <family val="2"/>
    </font>
    <font>
      <sz val="16"/>
      <color theme="1"/>
      <name val="Calibri"/>
      <family val="2"/>
    </font>
    <font>
      <sz val="16"/>
      <color rgb="FFFF0000"/>
      <name val="Calibri"/>
      <family val="2"/>
    </font>
    <font>
      <sz val="16"/>
      <color rgb="FF002060"/>
      <name val="Calibri"/>
      <family val="2"/>
    </font>
    <font>
      <b/>
      <sz val="16"/>
      <color rgb="FF002060"/>
      <name val="Calibri"/>
      <family val="2"/>
    </font>
    <font>
      <b/>
      <sz val="16"/>
      <color rgb="FFFF0000"/>
      <name val="Arial"/>
      <family val="2"/>
    </font>
    <font>
      <sz val="10"/>
      <color rgb="FF002060"/>
      <name val="Arial"/>
      <family val="2"/>
    </font>
    <font>
      <b/>
      <sz val="12"/>
      <color rgb="FF00B050"/>
      <name val="Arial"/>
      <family val="2"/>
    </font>
    <font>
      <b/>
      <sz val="12"/>
      <color rgb="FFFF0000"/>
      <name val="Arial"/>
      <family val="2"/>
    </font>
    <font>
      <b/>
      <sz val="11"/>
      <color rgb="FF002060"/>
      <name val="Calibri"/>
      <family val="2"/>
    </font>
    <font>
      <b/>
      <sz val="14"/>
      <color rgb="FF002060"/>
      <name val="Calibri"/>
      <family val="2"/>
    </font>
    <font>
      <b/>
      <sz val="14"/>
      <color rgb="FF002060"/>
      <name val="Arial"/>
      <family val="2"/>
    </font>
    <font>
      <b/>
      <sz val="13"/>
      <color theme="0"/>
      <name val="Arial Narrow"/>
      <family val="2"/>
    </font>
    <font>
      <b/>
      <sz val="22"/>
      <color rgb="FF002060"/>
      <name val="Arial"/>
      <family val="2"/>
    </font>
    <font>
      <b/>
      <sz val="15"/>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right style="thin"/>
      <top style="thin"/>
      <bottom style="thin">
        <color theme="1"/>
      </bottom>
    </border>
    <border>
      <left style="thin">
        <color theme="0"/>
      </left>
      <right style="thin">
        <color theme="0"/>
      </right>
      <top>
        <color indexed="63"/>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theme="1"/>
      </left>
      <right style="thin">
        <color theme="1"/>
      </right>
      <top style="thin"/>
      <bottom style="thin">
        <color theme="1"/>
      </bottom>
    </border>
    <border>
      <left style="thin">
        <color indexed="18"/>
      </left>
      <right style="thin">
        <color indexed="18"/>
      </right>
      <top style="thin">
        <color indexed="18"/>
      </top>
      <bottom style="thin">
        <color indexed="18"/>
      </bottom>
    </border>
    <border>
      <left style="thin"/>
      <right style="thin"/>
      <top style="thin"/>
      <bottom/>
    </border>
    <border>
      <left/>
      <right style="thin">
        <color indexed="18"/>
      </right>
      <top style="thin">
        <color indexed="18"/>
      </top>
      <bottom/>
    </border>
    <border>
      <left style="thin"/>
      <right style="thin">
        <color theme="1"/>
      </right>
      <top style="thin">
        <color theme="1"/>
      </top>
      <bottom style="thin">
        <color theme="1"/>
      </bottom>
    </border>
    <border>
      <left>
        <color indexed="63"/>
      </left>
      <right>
        <color indexed="63"/>
      </right>
      <top>
        <color indexed="63"/>
      </top>
      <bottom style="thin">
        <color theme="1"/>
      </bottom>
    </border>
    <border>
      <left style="thin"/>
      <right style="thin">
        <color theme="1"/>
      </right>
      <top style="thin"/>
      <bottom style="thin">
        <color theme="1"/>
      </bottom>
    </border>
    <border>
      <left style="thin">
        <color indexed="18"/>
      </left>
      <right style="thin">
        <color indexed="18"/>
      </right>
      <top style="thin"/>
      <bottom style="thin">
        <color indexed="18"/>
      </bottom>
    </border>
    <border>
      <left style="thin"/>
      <right/>
      <top style="thin"/>
      <bottom style="thin"/>
    </border>
    <border>
      <left/>
      <right/>
      <top style="thin"/>
      <bottom style="thin"/>
    </border>
    <border>
      <left/>
      <right style="thin"/>
      <top style="thin"/>
      <bottom style="thin"/>
    </border>
    <border>
      <left/>
      <right/>
      <top/>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style="thin">
        <color indexed="18"/>
      </left>
      <right/>
      <top style="thin"/>
      <bottom style="thin"/>
    </border>
    <border>
      <left>
        <color indexed="63"/>
      </left>
      <right style="thin">
        <color theme="0"/>
      </right>
      <top>
        <color indexed="63"/>
      </top>
      <bottom style="thin">
        <color theme="0"/>
      </bottom>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right/>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style="thin">
        <color theme="1"/>
      </left>
      <right>
        <color indexed="63"/>
      </right>
      <top>
        <color indexed="63"/>
      </top>
      <bottom style="thin">
        <color theme="1"/>
      </bottom>
    </border>
    <border>
      <left>
        <color indexed="63"/>
      </left>
      <right style="thin">
        <color theme="1"/>
      </right>
      <top>
        <color indexed="63"/>
      </top>
      <bottom style="thin">
        <color theme="1"/>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4"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4"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4"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4"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4"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4"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4"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4"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4"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4"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4"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4" fillId="23"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5" fillId="25"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5" fillId="1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5" fillId="19"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5" fillId="29"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5" fillId="31"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5" fillId="33"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5" fillId="35"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 fillId="37"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5" fillId="39"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 fillId="29"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5" fillId="31" borderId="0" applyNumberFormat="0" applyBorder="0" applyAlignment="0" applyProtection="0"/>
    <xf numFmtId="0" fontId="61" fillId="42" borderId="0" applyNumberFormat="0" applyBorder="0" applyAlignment="0" applyProtection="0"/>
    <xf numFmtId="0" fontId="61" fillId="42" borderId="0" applyNumberFormat="0" applyBorder="0" applyAlignment="0" applyProtection="0"/>
    <xf numFmtId="0" fontId="5" fillId="43"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 fillId="5" borderId="0" applyNumberFormat="0" applyBorder="0" applyAlignment="0" applyProtection="0"/>
    <xf numFmtId="0" fontId="63" fillId="45" borderId="1" applyNumberFormat="0" applyAlignment="0" applyProtection="0"/>
    <xf numFmtId="0" fontId="63" fillId="45" borderId="1" applyNumberFormat="0" applyAlignment="0" applyProtection="0"/>
    <xf numFmtId="0" fontId="7" fillId="46" borderId="2" applyNumberFormat="0" applyAlignment="0" applyProtection="0"/>
    <xf numFmtId="0" fontId="64" fillId="47" borderId="3" applyNumberFormat="0" applyAlignment="0" applyProtection="0"/>
    <xf numFmtId="0" fontId="64" fillId="47" borderId="3" applyNumberFormat="0" applyAlignment="0" applyProtection="0"/>
    <xf numFmtId="0" fontId="8"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9" fillId="0" borderId="0" applyNumberFormat="0" applyFill="0" applyBorder="0" applyAlignment="0" applyProtection="0"/>
    <xf numFmtId="0" fontId="66" fillId="0" borderId="0" applyNumberFormat="0" applyFill="0" applyBorder="0" applyAlignment="0" applyProtection="0"/>
    <xf numFmtId="0" fontId="67" fillId="49" borderId="0" applyNumberFormat="0" applyBorder="0" applyAlignment="0" applyProtection="0"/>
    <xf numFmtId="0" fontId="67" fillId="49" borderId="0" applyNumberFormat="0" applyBorder="0" applyAlignment="0" applyProtection="0"/>
    <xf numFmtId="0" fontId="10" fillId="7" borderId="0" applyNumberFormat="0" applyBorder="0" applyAlignment="0" applyProtection="0"/>
    <xf numFmtId="0" fontId="68" fillId="0" borderId="5" applyNumberFormat="0" applyFill="0" applyAlignment="0" applyProtection="0"/>
    <xf numFmtId="0" fontId="68" fillId="0" borderId="5" applyNumberFormat="0" applyFill="0" applyAlignment="0" applyProtection="0"/>
    <xf numFmtId="0" fontId="11" fillId="0" borderId="6" applyNumberFormat="0" applyFill="0" applyAlignment="0" applyProtection="0"/>
    <xf numFmtId="0" fontId="69" fillId="0" borderId="7" applyNumberFormat="0" applyFill="0" applyAlignment="0" applyProtection="0"/>
    <xf numFmtId="0" fontId="69" fillId="0" borderId="7" applyNumberFormat="0" applyFill="0" applyAlignment="0" applyProtection="0"/>
    <xf numFmtId="0" fontId="12" fillId="0" borderId="8" applyNumberFormat="0" applyFill="0" applyAlignment="0" applyProtection="0"/>
    <xf numFmtId="0" fontId="70" fillId="0" borderId="9" applyNumberFormat="0" applyFill="0" applyAlignment="0" applyProtection="0"/>
    <xf numFmtId="0" fontId="70" fillId="0" borderId="9" applyNumberFormat="0" applyFill="0" applyAlignment="0" applyProtection="0"/>
    <xf numFmtId="0" fontId="13" fillId="0" borderId="10"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3" fillId="0" borderId="0" applyNumberFormat="0" applyFill="0" applyBorder="0" applyAlignment="0" applyProtection="0"/>
    <xf numFmtId="0" fontId="71" fillId="0" borderId="0" applyNumberFormat="0" applyFill="0" applyBorder="0" applyAlignment="0" applyProtection="0"/>
    <xf numFmtId="0" fontId="72" fillId="50" borderId="1" applyNumberFormat="0" applyAlignment="0" applyProtection="0"/>
    <xf numFmtId="0" fontId="72" fillId="50" borderId="1" applyNumberFormat="0" applyAlignment="0" applyProtection="0"/>
    <xf numFmtId="0" fontId="14" fillId="13" borderId="2" applyNumberFormat="0" applyAlignment="0" applyProtection="0"/>
    <xf numFmtId="0" fontId="73" fillId="0" borderId="11" applyNumberFormat="0" applyFill="0" applyAlignment="0" applyProtection="0"/>
    <xf numFmtId="0" fontId="73" fillId="0" borderId="11" applyNumberFormat="0" applyFill="0" applyAlignment="0" applyProtection="0"/>
    <xf numFmtId="0" fontId="15" fillId="0" borderId="12" applyNumberFormat="0" applyFill="0" applyAlignment="0" applyProtection="0"/>
    <xf numFmtId="0" fontId="74" fillId="51" borderId="0" applyNumberFormat="0" applyBorder="0" applyAlignment="0" applyProtection="0"/>
    <xf numFmtId="0" fontId="74" fillId="51" borderId="0" applyNumberFormat="0" applyBorder="0" applyAlignment="0" applyProtection="0"/>
    <xf numFmtId="0" fontId="16" fillId="52"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5" fillId="45" borderId="15" applyNumberFormat="0" applyAlignment="0" applyProtection="0"/>
    <xf numFmtId="0" fontId="75" fillId="45" borderId="15" applyNumberFormat="0" applyAlignment="0" applyProtection="0"/>
    <xf numFmtId="0" fontId="17" fillId="46" borderId="16"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8" fillId="0" borderId="0" applyNumberFormat="0" applyFill="0" applyBorder="0" applyAlignment="0" applyProtection="0"/>
    <xf numFmtId="0" fontId="77" fillId="0" borderId="17" applyNumberFormat="0" applyFill="0" applyAlignment="0" applyProtection="0"/>
    <xf numFmtId="0" fontId="77" fillId="0" borderId="17" applyNumberFormat="0" applyFill="0" applyAlignment="0" applyProtection="0"/>
    <xf numFmtId="0" fontId="19" fillId="0" borderId="18" applyNumberFormat="0" applyFill="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20" fillId="0" borderId="0" applyNumberFormat="0" applyFill="0" applyBorder="0" applyAlignment="0" applyProtection="0"/>
  </cellStyleXfs>
  <cellXfs count="154">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79" fillId="55" borderId="19" xfId="143" applyFont="1" applyFill="1" applyBorder="1" applyAlignment="1">
      <alignment horizontal="center" vertical="center"/>
      <protection/>
    </xf>
    <xf numFmtId="0" fontId="79" fillId="55" borderId="19" xfId="143" applyFont="1" applyFill="1" applyBorder="1" applyAlignment="1">
      <alignment horizontal="center" vertical="center" wrapText="1"/>
      <protection/>
    </xf>
    <xf numFmtId="0" fontId="80" fillId="0" borderId="20" xfId="0" applyFont="1" applyBorder="1" applyAlignment="1">
      <alignment/>
    </xf>
    <xf numFmtId="0" fontId="81" fillId="0" borderId="0" xfId="0" applyFont="1" applyAlignment="1">
      <alignment/>
    </xf>
    <xf numFmtId="0" fontId="82" fillId="0" borderId="0" xfId="0" applyFont="1" applyAlignment="1">
      <alignment/>
    </xf>
    <xf numFmtId="0" fontId="78" fillId="0" borderId="0" xfId="0" applyFont="1" applyAlignment="1">
      <alignment/>
    </xf>
    <xf numFmtId="0" fontId="83" fillId="0" borderId="0" xfId="0" applyFont="1" applyAlignment="1">
      <alignment/>
    </xf>
    <xf numFmtId="0" fontId="80" fillId="0" borderId="0" xfId="0" applyFont="1" applyBorder="1" applyAlignment="1">
      <alignment/>
    </xf>
    <xf numFmtId="0" fontId="84" fillId="0" borderId="0" xfId="0" applyFont="1" applyAlignment="1">
      <alignment/>
    </xf>
    <xf numFmtId="0" fontId="85" fillId="0" borderId="0" xfId="0" applyFont="1" applyAlignment="1">
      <alignment/>
    </xf>
    <xf numFmtId="0" fontId="86" fillId="0" borderId="21" xfId="144" applyFont="1" applyBorder="1" applyAlignment="1">
      <alignment horizontal="center" vertical="center"/>
      <protection/>
    </xf>
    <xf numFmtId="0" fontId="86" fillId="0" borderId="21" xfId="144" applyFont="1" applyBorder="1" applyAlignment="1">
      <alignment horizontal="center" vertical="center" wrapText="1"/>
      <protection/>
    </xf>
    <xf numFmtId="0" fontId="87" fillId="0" borderId="19" xfId="0" applyFont="1" applyBorder="1" applyAlignment="1">
      <alignment vertical="center" wrapText="1"/>
    </xf>
    <xf numFmtId="0" fontId="88" fillId="0" borderId="19" xfId="0" applyFont="1" applyFill="1" applyBorder="1" applyAlignment="1">
      <alignment vertical="center"/>
    </xf>
    <xf numFmtId="181" fontId="88" fillId="0" borderId="19" xfId="0" applyNumberFormat="1" applyFont="1" applyBorder="1" applyAlignment="1">
      <alignment horizontal="center" vertical="center"/>
    </xf>
    <xf numFmtId="0" fontId="88" fillId="0" borderId="19" xfId="0" applyFont="1" applyBorder="1" applyAlignment="1">
      <alignment horizontal="center" vertical="center"/>
    </xf>
    <xf numFmtId="3" fontId="88" fillId="0" borderId="19" xfId="0" applyNumberFormat="1" applyFont="1" applyBorder="1" applyAlignment="1">
      <alignment horizontal="right" vertical="center"/>
    </xf>
    <xf numFmtId="181" fontId="79" fillId="0" borderId="19" xfId="0" applyNumberFormat="1" applyFont="1" applyBorder="1" applyAlignment="1">
      <alignment horizontal="center" vertical="center"/>
    </xf>
    <xf numFmtId="181" fontId="79" fillId="0" borderId="0" xfId="0" applyNumberFormat="1" applyFont="1" applyBorder="1" applyAlignment="1">
      <alignment horizontal="center" vertical="center"/>
    </xf>
    <xf numFmtId="181" fontId="88" fillId="0" borderId="0" xfId="0" applyNumberFormat="1" applyFont="1" applyBorder="1" applyAlignment="1">
      <alignment horizontal="center" vertical="center"/>
    </xf>
    <xf numFmtId="0" fontId="88" fillId="0" borderId="21" xfId="144" applyFont="1" applyBorder="1" applyAlignment="1">
      <alignment horizontal="center" vertical="center"/>
      <protection/>
    </xf>
    <xf numFmtId="0" fontId="88" fillId="0" borderId="22" xfId="0" applyFont="1" applyFill="1" applyBorder="1" applyAlignment="1">
      <alignment vertical="center"/>
    </xf>
    <xf numFmtId="0" fontId="0" fillId="0" borderId="23" xfId="0" applyBorder="1" applyAlignment="1">
      <alignment/>
    </xf>
    <xf numFmtId="0" fontId="78" fillId="0" borderId="23" xfId="0" applyFont="1" applyBorder="1" applyAlignment="1">
      <alignment/>
    </xf>
    <xf numFmtId="0" fontId="89" fillId="0" borderId="24" xfId="327" applyFont="1" applyBorder="1" applyAlignment="1">
      <alignment vertical="center"/>
      <protection/>
    </xf>
    <xf numFmtId="0" fontId="89" fillId="0" borderId="25" xfId="327" applyFont="1" applyBorder="1" applyAlignment="1">
      <alignment vertical="center"/>
      <protection/>
    </xf>
    <xf numFmtId="0" fontId="0" fillId="0" borderId="25" xfId="0" applyBorder="1" applyAlignment="1">
      <alignment/>
    </xf>
    <xf numFmtId="0" fontId="78" fillId="0" borderId="25" xfId="0" applyFont="1" applyBorder="1" applyAlignment="1">
      <alignment/>
    </xf>
    <xf numFmtId="0" fontId="0" fillId="0" borderId="26" xfId="0" applyBorder="1" applyAlignment="1">
      <alignment/>
    </xf>
    <xf numFmtId="0" fontId="0" fillId="0" borderId="27" xfId="0" applyBorder="1" applyAlignment="1">
      <alignment/>
    </xf>
    <xf numFmtId="3" fontId="3" fillId="0" borderId="27" xfId="0" applyNumberFormat="1" applyFont="1" applyBorder="1" applyAlignment="1">
      <alignment horizontal="right" vertical="center"/>
    </xf>
    <xf numFmtId="4" fontId="88" fillId="0" borderId="19" xfId="0" applyNumberFormat="1" applyFont="1" applyBorder="1" applyAlignment="1">
      <alignment horizontal="center" vertical="center"/>
    </xf>
    <xf numFmtId="0" fontId="90" fillId="0" borderId="24" xfId="327" applyFont="1" applyBorder="1" applyAlignment="1">
      <alignment horizontal="right" vertical="center"/>
      <protection/>
    </xf>
    <xf numFmtId="0" fontId="91" fillId="0" borderId="25" xfId="0" applyFont="1" applyBorder="1" applyAlignment="1">
      <alignment vertical="center"/>
    </xf>
    <xf numFmtId="0" fontId="91" fillId="0" borderId="25" xfId="0" applyFont="1" applyBorder="1" applyAlignment="1">
      <alignment/>
    </xf>
    <xf numFmtId="0" fontId="92" fillId="0" borderId="25" xfId="0" applyFont="1" applyBorder="1" applyAlignment="1">
      <alignment/>
    </xf>
    <xf numFmtId="0" fontId="92" fillId="0" borderId="25" xfId="0" applyFont="1" applyBorder="1" applyAlignment="1">
      <alignment vertical="center"/>
    </xf>
    <xf numFmtId="0" fontId="90" fillId="0" borderId="25" xfId="327" applyFont="1" applyBorder="1" applyAlignment="1">
      <alignment horizontal="right" vertical="center"/>
      <protection/>
    </xf>
    <xf numFmtId="0" fontId="93" fillId="0" borderId="25" xfId="0" applyFont="1" applyBorder="1" applyAlignment="1">
      <alignment vertical="center"/>
    </xf>
    <xf numFmtId="3" fontId="90" fillId="0" borderId="25" xfId="0" applyNumberFormat="1" applyFont="1" applyBorder="1" applyAlignment="1">
      <alignment horizontal="right" vertical="center"/>
    </xf>
    <xf numFmtId="3" fontId="92" fillId="0" borderId="25" xfId="0" applyNumberFormat="1" applyFont="1" applyBorder="1" applyAlignment="1">
      <alignment vertical="center"/>
    </xf>
    <xf numFmtId="0" fontId="90" fillId="0" borderId="24" xfId="327" applyFont="1" applyBorder="1" applyAlignment="1">
      <alignment vertical="center"/>
      <protection/>
    </xf>
    <xf numFmtId="0" fontId="94" fillId="0" borderId="25" xfId="0" applyFont="1" applyBorder="1" applyAlignment="1">
      <alignment horizontal="right" vertical="center"/>
    </xf>
    <xf numFmtId="0" fontId="90" fillId="0" borderId="24" xfId="327" applyFont="1" applyBorder="1" applyAlignment="1">
      <alignment vertical="center" wrapText="1"/>
      <protection/>
    </xf>
    <xf numFmtId="0" fontId="21" fillId="0" borderId="25" xfId="327" applyFont="1" applyBorder="1" applyAlignment="1">
      <alignment vertical="center"/>
      <protection/>
    </xf>
    <xf numFmtId="3" fontId="91" fillId="0" borderId="25" xfId="0" applyNumberFormat="1" applyFont="1" applyBorder="1" applyAlignment="1">
      <alignment vertical="center"/>
    </xf>
    <xf numFmtId="0" fontId="90" fillId="0" borderId="25" xfId="0" applyFont="1" applyBorder="1" applyAlignment="1">
      <alignment vertical="center"/>
    </xf>
    <xf numFmtId="181" fontId="90" fillId="0" borderId="25" xfId="327" applyNumberFormat="1" applyFont="1" applyBorder="1" applyAlignment="1">
      <alignment horizontal="right" vertical="center"/>
      <protection/>
    </xf>
    <xf numFmtId="0" fontId="90" fillId="0" borderId="25" xfId="327" applyFont="1" applyBorder="1" applyAlignment="1">
      <alignment vertical="center"/>
      <protection/>
    </xf>
    <xf numFmtId="181" fontId="95" fillId="0" borderId="25" xfId="327" applyNumberFormat="1" applyFont="1" applyBorder="1" applyAlignment="1">
      <alignment vertical="center" wrapText="1"/>
      <protection/>
    </xf>
    <xf numFmtId="3" fontId="90" fillId="0" borderId="25" xfId="0" applyNumberFormat="1" applyFont="1" applyBorder="1" applyAlignment="1">
      <alignment vertical="center"/>
    </xf>
    <xf numFmtId="0" fontId="88" fillId="0" borderId="28" xfId="0" applyFont="1" applyFill="1" applyBorder="1" applyAlignment="1">
      <alignment vertical="center"/>
    </xf>
    <xf numFmtId="0" fontId="88" fillId="0" borderId="19" xfId="0" applyFont="1" applyFill="1" applyBorder="1" applyAlignment="1">
      <alignment horizontal="right" vertical="center"/>
    </xf>
    <xf numFmtId="0" fontId="96" fillId="0" borderId="0" xfId="0" applyFont="1" applyAlignment="1">
      <alignment vertical="center"/>
    </xf>
    <xf numFmtId="0" fontId="88" fillId="0" borderId="29" xfId="0" applyFont="1" applyFill="1" applyBorder="1" applyAlignment="1">
      <alignment horizontal="center" vertical="center"/>
    </xf>
    <xf numFmtId="180" fontId="88" fillId="0" borderId="30" xfId="0" applyNumberFormat="1" applyFont="1" applyBorder="1" applyAlignment="1">
      <alignment horizontal="center" vertical="center"/>
    </xf>
    <xf numFmtId="2" fontId="88" fillId="0" borderId="30" xfId="0" applyNumberFormat="1" applyFont="1" applyBorder="1" applyAlignment="1">
      <alignment horizontal="center" vertical="center"/>
    </xf>
    <xf numFmtId="0" fontId="88" fillId="0" borderId="0" xfId="0" applyFont="1" applyBorder="1" applyAlignment="1">
      <alignment/>
    </xf>
    <xf numFmtId="180" fontId="88" fillId="0" borderId="31" xfId="0" applyNumberFormat="1" applyFont="1" applyBorder="1" applyAlignment="1">
      <alignment horizontal="center" vertical="center"/>
    </xf>
    <xf numFmtId="4" fontId="88" fillId="0" borderId="30" xfId="0" applyNumberFormat="1" applyFont="1" applyBorder="1" applyAlignment="1">
      <alignment horizontal="center" vertical="center"/>
    </xf>
    <xf numFmtId="3" fontId="88" fillId="0" borderId="19" xfId="0" applyNumberFormat="1" applyFont="1" applyBorder="1" applyAlignment="1">
      <alignment horizontal="center" vertical="center"/>
    </xf>
    <xf numFmtId="4" fontId="97" fillId="0" borderId="19" xfId="0" applyNumberFormat="1" applyFont="1" applyBorder="1" applyAlignment="1">
      <alignment horizontal="center" vertical="center"/>
    </xf>
    <xf numFmtId="4" fontId="98" fillId="0" borderId="19" xfId="0" applyNumberFormat="1" applyFont="1" applyBorder="1" applyAlignment="1">
      <alignment horizontal="center" vertical="center"/>
    </xf>
    <xf numFmtId="3" fontId="3" fillId="0" borderId="0" xfId="0" applyNumberFormat="1" applyFont="1" applyBorder="1" applyAlignment="1">
      <alignment horizontal="right" vertical="center"/>
    </xf>
    <xf numFmtId="0" fontId="79" fillId="55" borderId="19" xfId="144" applyFont="1" applyFill="1" applyBorder="1" applyAlignment="1">
      <alignment horizontal="center" vertical="center"/>
      <protection/>
    </xf>
    <xf numFmtId="0" fontId="79" fillId="55" borderId="19" xfId="144" applyFont="1" applyFill="1" applyBorder="1" applyAlignment="1">
      <alignment horizontal="center" vertical="center" wrapText="1"/>
      <protection/>
    </xf>
    <xf numFmtId="0" fontId="88" fillId="0" borderId="0" xfId="0" applyFont="1" applyFill="1" applyBorder="1" applyAlignment="1">
      <alignment vertical="center"/>
    </xf>
    <xf numFmtId="181" fontId="88" fillId="0" borderId="32" xfId="0" applyNumberFormat="1" applyFont="1" applyBorder="1" applyAlignment="1">
      <alignment horizontal="center" vertical="center"/>
    </xf>
    <xf numFmtId="181" fontId="88" fillId="0" borderId="33" xfId="0" applyNumberFormat="1" applyFont="1" applyBorder="1" applyAlignment="1">
      <alignment horizontal="center" vertical="center"/>
    </xf>
    <xf numFmtId="181" fontId="88" fillId="0" borderId="34" xfId="0" applyNumberFormat="1" applyFont="1" applyBorder="1" applyAlignment="1">
      <alignment horizontal="center" vertical="center"/>
    </xf>
    <xf numFmtId="4" fontId="95" fillId="0" borderId="25" xfId="327" applyNumberFormat="1" applyFont="1" applyBorder="1" applyAlignment="1">
      <alignment vertical="center" wrapText="1"/>
      <protection/>
    </xf>
    <xf numFmtId="0" fontId="88" fillId="0" borderId="19" xfId="0" applyFont="1" applyFill="1" applyBorder="1" applyAlignment="1">
      <alignment horizontal="right" vertical="center"/>
    </xf>
    <xf numFmtId="0" fontId="99" fillId="0" borderId="0" xfId="0" applyFont="1" applyBorder="1" applyAlignment="1">
      <alignment horizontal="right" vertical="center" wrapText="1"/>
    </xf>
    <xf numFmtId="0" fontId="23" fillId="55" borderId="29" xfId="0" applyFont="1" applyFill="1" applyBorder="1" applyAlignment="1">
      <alignment horizontal="center" vertical="center"/>
    </xf>
    <xf numFmtId="0" fontId="23" fillId="55" borderId="29" xfId="0" applyFont="1" applyFill="1" applyBorder="1" applyAlignment="1">
      <alignment horizontal="center" vertical="center" wrapText="1"/>
    </xf>
    <xf numFmtId="0" fontId="22" fillId="0" borderId="29" xfId="144" applyFont="1" applyFill="1" applyBorder="1" applyAlignment="1">
      <alignment horizontal="right" vertical="center"/>
      <protection/>
    </xf>
    <xf numFmtId="0" fontId="22" fillId="0" borderId="29" xfId="144" applyFont="1" applyFill="1" applyBorder="1" applyAlignment="1">
      <alignment horizontal="left" vertical="center"/>
      <protection/>
    </xf>
    <xf numFmtId="3" fontId="22" fillId="0" borderId="35" xfId="144" applyNumberFormat="1" applyFont="1" applyFill="1" applyBorder="1" applyAlignment="1">
      <alignment horizontal="center" vertical="center"/>
      <protection/>
    </xf>
    <xf numFmtId="0" fontId="81" fillId="0" borderId="0" xfId="0" applyFont="1" applyAlignment="1">
      <alignment/>
    </xf>
    <xf numFmtId="181" fontId="87" fillId="0" borderId="19" xfId="0" applyNumberFormat="1" applyFont="1" applyBorder="1" applyAlignment="1">
      <alignment horizontal="right" vertical="center" wrapText="1"/>
    </xf>
    <xf numFmtId="0" fontId="25" fillId="0" borderId="0" xfId="0" applyFont="1" applyAlignment="1">
      <alignment vertical="center"/>
    </xf>
    <xf numFmtId="2" fontId="87" fillId="0" borderId="19" xfId="0" applyNumberFormat="1" applyFont="1" applyBorder="1" applyAlignment="1">
      <alignment horizontal="right" vertical="center" wrapText="1"/>
    </xf>
    <xf numFmtId="0" fontId="100" fillId="0" borderId="36" xfId="0" applyFont="1" applyBorder="1" applyAlignment="1">
      <alignment horizontal="right" vertical="center" wrapText="1"/>
    </xf>
    <xf numFmtId="0" fontId="100" fillId="0" borderId="37" xfId="0" applyFont="1" applyBorder="1" applyAlignment="1">
      <alignment horizontal="right" vertical="center" wrapText="1"/>
    </xf>
    <xf numFmtId="0" fontId="100" fillId="0" borderId="38" xfId="0" applyFont="1" applyBorder="1" applyAlignment="1">
      <alignment horizontal="right" vertical="center" wrapText="1"/>
    </xf>
    <xf numFmtId="181" fontId="88" fillId="0" borderId="36" xfId="0" applyNumberFormat="1" applyFont="1" applyBorder="1" applyAlignment="1">
      <alignment horizontal="center" vertical="center"/>
    </xf>
    <xf numFmtId="181" fontId="88" fillId="0" borderId="37" xfId="0" applyNumberFormat="1" applyFont="1" applyBorder="1" applyAlignment="1">
      <alignment horizontal="center" vertical="center"/>
    </xf>
    <xf numFmtId="181" fontId="88" fillId="0" borderId="38" xfId="0" applyNumberFormat="1" applyFont="1" applyBorder="1" applyAlignment="1">
      <alignment horizontal="center" vertical="center"/>
    </xf>
    <xf numFmtId="3" fontId="88" fillId="0" borderId="36" xfId="0" applyNumberFormat="1" applyFont="1" applyBorder="1" applyAlignment="1">
      <alignment horizontal="right" vertical="center"/>
    </xf>
    <xf numFmtId="3" fontId="88" fillId="0" borderId="37" xfId="0" applyNumberFormat="1" applyFont="1" applyBorder="1" applyAlignment="1">
      <alignment horizontal="right" vertical="center"/>
    </xf>
    <xf numFmtId="3" fontId="88" fillId="0" borderId="38" xfId="0" applyNumberFormat="1" applyFont="1" applyBorder="1" applyAlignment="1">
      <alignment horizontal="right" vertical="center"/>
    </xf>
    <xf numFmtId="0" fontId="101" fillId="0" borderId="39" xfId="0" applyFont="1" applyBorder="1" applyAlignment="1">
      <alignment horizontal="center" vertical="center"/>
    </xf>
    <xf numFmtId="0" fontId="101" fillId="0" borderId="36" xfId="144" applyFont="1" applyFill="1" applyBorder="1" applyAlignment="1">
      <alignment horizontal="right" vertical="center" wrapText="1"/>
      <protection/>
    </xf>
    <xf numFmtId="0" fontId="101" fillId="0" borderId="38" xfId="144" applyFont="1" applyFill="1" applyBorder="1" applyAlignment="1">
      <alignment horizontal="right" vertical="center" wrapText="1"/>
      <protection/>
    </xf>
    <xf numFmtId="0" fontId="88" fillId="0" borderId="19" xfId="0" applyFont="1" applyFill="1" applyBorder="1" applyAlignment="1">
      <alignment horizontal="right" vertical="center"/>
    </xf>
    <xf numFmtId="0" fontId="101" fillId="0" borderId="0" xfId="0" applyFont="1" applyBorder="1" applyAlignment="1">
      <alignment horizontal="center" vertical="center"/>
    </xf>
    <xf numFmtId="3" fontId="88" fillId="0" borderId="36" xfId="0" applyNumberFormat="1" applyFont="1" applyBorder="1" applyAlignment="1">
      <alignment horizontal="center" vertical="center"/>
    </xf>
    <xf numFmtId="3" fontId="88" fillId="0" borderId="37" xfId="0" applyNumberFormat="1" applyFont="1" applyBorder="1" applyAlignment="1">
      <alignment horizontal="center" vertical="center"/>
    </xf>
    <xf numFmtId="3" fontId="88" fillId="0" borderId="38" xfId="0" applyNumberFormat="1" applyFont="1" applyBorder="1" applyAlignment="1">
      <alignment horizontal="center" vertical="center"/>
    </xf>
    <xf numFmtId="0" fontId="88" fillId="0" borderId="38" xfId="143" applyFont="1" applyFill="1" applyBorder="1" applyAlignment="1">
      <alignment horizontal="center" vertical="center"/>
      <protection/>
    </xf>
    <xf numFmtId="0" fontId="88" fillId="0" borderId="19" xfId="143" applyFont="1" applyFill="1" applyBorder="1" applyAlignment="1">
      <alignment horizontal="center" vertical="center"/>
      <protection/>
    </xf>
    <xf numFmtId="0" fontId="89" fillId="0" borderId="39" xfId="0" applyFont="1" applyFill="1" applyBorder="1" applyAlignment="1">
      <alignment horizontal="center" vertical="center"/>
    </xf>
    <xf numFmtId="0" fontId="88" fillId="0" borderId="36" xfId="0" applyFont="1" applyFill="1" applyBorder="1" applyAlignment="1">
      <alignment horizontal="center" vertical="center"/>
    </xf>
    <xf numFmtId="0" fontId="88" fillId="0" borderId="37" xfId="0" applyFont="1" applyFill="1" applyBorder="1" applyAlignment="1">
      <alignment horizontal="center" vertical="center"/>
    </xf>
    <xf numFmtId="0" fontId="88" fillId="0" borderId="38" xfId="0" applyFont="1" applyFill="1" applyBorder="1" applyAlignment="1">
      <alignment horizontal="center" vertical="center"/>
    </xf>
    <xf numFmtId="0" fontId="87" fillId="0" borderId="36" xfId="0" applyFont="1" applyFill="1" applyBorder="1" applyAlignment="1">
      <alignment horizontal="center" vertical="center"/>
    </xf>
    <xf numFmtId="0" fontId="87" fillId="0" borderId="38" xfId="0" applyFont="1" applyFill="1" applyBorder="1" applyAlignment="1">
      <alignment horizontal="center" vertical="center"/>
    </xf>
    <xf numFmtId="1" fontId="90" fillId="0" borderId="25" xfId="327" applyNumberFormat="1" applyFont="1" applyBorder="1" applyAlignment="1">
      <alignment horizontal="right" vertical="center"/>
      <protection/>
    </xf>
    <xf numFmtId="180" fontId="90" fillId="0" borderId="25" xfId="327" applyNumberFormat="1" applyFont="1" applyBorder="1" applyAlignment="1">
      <alignment horizontal="right" vertical="center"/>
      <protection/>
    </xf>
    <xf numFmtId="0" fontId="89" fillId="0" borderId="27" xfId="0" applyFont="1" applyFill="1" applyBorder="1" applyAlignment="1">
      <alignment horizontal="center" vertical="center"/>
    </xf>
    <xf numFmtId="0" fontId="102" fillId="56" borderId="40" xfId="0" applyFont="1" applyFill="1" applyBorder="1" applyAlignment="1">
      <alignment horizontal="center" vertical="center"/>
    </xf>
    <xf numFmtId="0" fontId="102" fillId="56" borderId="41" xfId="0" applyFont="1" applyFill="1" applyBorder="1" applyAlignment="1">
      <alignment horizontal="center" vertical="center"/>
    </xf>
    <xf numFmtId="0" fontId="102" fillId="56" borderId="42" xfId="0" applyFont="1" applyFill="1" applyBorder="1" applyAlignment="1">
      <alignment horizontal="center" vertical="center"/>
    </xf>
    <xf numFmtId="0" fontId="101" fillId="0" borderId="36" xfId="0" applyFont="1" applyFill="1" applyBorder="1" applyAlignment="1">
      <alignment horizontal="center" vertical="center"/>
    </xf>
    <xf numFmtId="0" fontId="101" fillId="0" borderId="38" xfId="0" applyFont="1" applyFill="1" applyBorder="1" applyAlignment="1">
      <alignment horizontal="center" vertical="center"/>
    </xf>
    <xf numFmtId="0" fontId="88" fillId="0" borderId="38" xfId="144" applyFont="1" applyFill="1" applyBorder="1" applyAlignment="1">
      <alignment horizontal="center" vertical="center"/>
      <protection/>
    </xf>
    <xf numFmtId="0" fontId="88" fillId="0" borderId="19" xfId="144" applyFont="1" applyFill="1" applyBorder="1" applyAlignment="1">
      <alignment horizontal="center" vertical="center"/>
      <protection/>
    </xf>
    <xf numFmtId="0" fontId="88" fillId="0" borderId="43" xfId="0" applyFont="1" applyFill="1" applyBorder="1" applyAlignment="1">
      <alignment horizontal="center" vertical="center"/>
    </xf>
    <xf numFmtId="0" fontId="83" fillId="0" borderId="37" xfId="0" applyFont="1" applyBorder="1" applyAlignment="1">
      <alignment horizontal="center"/>
    </xf>
    <xf numFmtId="0" fontId="83" fillId="0" borderId="38" xfId="0" applyFont="1" applyBorder="1" applyAlignment="1">
      <alignment horizontal="center"/>
    </xf>
    <xf numFmtId="2" fontId="88" fillId="0" borderId="19" xfId="143" applyNumberFormat="1" applyFont="1" applyFill="1" applyBorder="1" applyAlignment="1">
      <alignment horizontal="center" vertical="center"/>
      <protection/>
    </xf>
    <xf numFmtId="0" fontId="103" fillId="0" borderId="44" xfId="327" applyFont="1" applyBorder="1" applyAlignment="1">
      <alignment horizontal="right" vertical="center"/>
      <protection/>
    </xf>
    <xf numFmtId="0" fontId="103" fillId="0" borderId="23" xfId="327" applyFont="1" applyBorder="1" applyAlignment="1">
      <alignment horizontal="right" vertical="center"/>
      <protection/>
    </xf>
    <xf numFmtId="3" fontId="94" fillId="0" borderId="25" xfId="0" applyNumberFormat="1" applyFont="1" applyBorder="1" applyAlignment="1">
      <alignment horizontal="right" vertical="center"/>
    </xf>
    <xf numFmtId="0" fontId="88" fillId="0" borderId="36" xfId="143" applyFont="1" applyFill="1" applyBorder="1" applyAlignment="1">
      <alignment horizontal="center" vertical="center"/>
      <protection/>
    </xf>
    <xf numFmtId="0" fontId="88" fillId="0" borderId="37" xfId="143" applyFont="1" applyFill="1" applyBorder="1" applyAlignment="1">
      <alignment horizontal="center" vertical="center"/>
      <protection/>
    </xf>
    <xf numFmtId="0" fontId="101" fillId="0" borderId="36" xfId="144" applyFont="1" applyFill="1" applyBorder="1" applyAlignment="1">
      <alignment horizontal="center" vertical="center"/>
      <protection/>
    </xf>
    <xf numFmtId="0" fontId="101" fillId="0" borderId="37" xfId="144" applyFont="1" applyFill="1" applyBorder="1" applyAlignment="1">
      <alignment horizontal="center" vertical="center"/>
      <protection/>
    </xf>
    <xf numFmtId="0" fontId="101" fillId="0" borderId="38" xfId="144" applyFont="1" applyFill="1" applyBorder="1" applyAlignment="1">
      <alignment horizontal="center" vertical="center"/>
      <protection/>
    </xf>
    <xf numFmtId="0" fontId="22" fillId="0" borderId="45" xfId="144" applyFont="1" applyFill="1" applyBorder="1" applyAlignment="1">
      <alignment horizontal="center" vertical="center"/>
      <protection/>
    </xf>
    <xf numFmtId="0" fontId="22" fillId="0" borderId="46" xfId="144" applyFont="1" applyFill="1" applyBorder="1" applyAlignment="1">
      <alignment horizontal="center" vertical="center"/>
      <protection/>
    </xf>
    <xf numFmtId="0" fontId="25" fillId="0" borderId="0" xfId="0" applyFont="1" applyAlignment="1">
      <alignment horizontal="right" vertical="center"/>
    </xf>
    <xf numFmtId="0" fontId="22" fillId="0" borderId="0" xfId="0" applyFont="1" applyAlignment="1">
      <alignment horizontal="right" vertical="center"/>
    </xf>
    <xf numFmtId="0" fontId="22" fillId="0" borderId="47" xfId="0" applyFont="1" applyBorder="1" applyAlignment="1">
      <alignment horizontal="right" vertical="center"/>
    </xf>
    <xf numFmtId="0" fontId="22" fillId="0" borderId="48" xfId="0" applyFont="1" applyBorder="1" applyAlignment="1">
      <alignment horizontal="center" vertical="center"/>
    </xf>
    <xf numFmtId="0" fontId="22" fillId="0" borderId="49" xfId="0" applyFont="1" applyBorder="1" applyAlignment="1">
      <alignment horizontal="center" vertical="center"/>
    </xf>
    <xf numFmtId="0" fontId="22" fillId="0" borderId="31" xfId="0" applyFont="1" applyBorder="1" applyAlignment="1">
      <alignment horizontal="center"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86" fillId="0" borderId="50" xfId="144" applyFont="1" applyBorder="1" applyAlignment="1">
      <alignment horizontal="center" vertical="center"/>
      <protection/>
    </xf>
    <xf numFmtId="0" fontId="86" fillId="0" borderId="33" xfId="144" applyFont="1" applyBorder="1" applyAlignment="1">
      <alignment horizontal="center" vertical="center"/>
      <protection/>
    </xf>
    <xf numFmtId="0" fontId="86" fillId="0" borderId="51" xfId="144" applyFont="1" applyBorder="1" applyAlignment="1">
      <alignment horizontal="center" vertical="center"/>
      <protection/>
    </xf>
    <xf numFmtId="0" fontId="86" fillId="0" borderId="21" xfId="144" applyFont="1" applyBorder="1" applyAlignment="1">
      <alignment horizontal="center" vertical="center"/>
      <protection/>
    </xf>
    <xf numFmtId="0" fontId="101" fillId="0" borderId="33" xfId="144" applyFont="1" applyBorder="1" applyAlignment="1">
      <alignment horizontal="center" vertical="center"/>
      <protection/>
    </xf>
    <xf numFmtId="0" fontId="101" fillId="0" borderId="0" xfId="144" applyFont="1" applyBorder="1" applyAlignment="1">
      <alignment horizontal="center" vertical="center"/>
      <protection/>
    </xf>
    <xf numFmtId="0" fontId="90" fillId="0" borderId="52" xfId="144" applyFont="1" applyBorder="1" applyAlignment="1">
      <alignment horizontal="center" vertical="center"/>
      <protection/>
    </xf>
    <xf numFmtId="181" fontId="87" fillId="0" borderId="19" xfId="0" applyNumberFormat="1" applyFont="1" applyBorder="1" applyAlignment="1">
      <alignment horizontal="right" vertical="center" wrapText="1"/>
    </xf>
    <xf numFmtId="181" fontId="104" fillId="0" borderId="0" xfId="0" applyNumberFormat="1" applyFont="1" applyBorder="1" applyAlignment="1">
      <alignment horizontal="right" vertical="center" wrapText="1"/>
    </xf>
    <xf numFmtId="182" fontId="90" fillId="57" borderId="53" xfId="143" applyNumberFormat="1" applyFont="1" applyFill="1" applyBorder="1" applyAlignment="1">
      <alignment horizontal="right" vertical="center"/>
      <protection/>
    </xf>
    <xf numFmtId="182" fontId="90" fillId="57" borderId="54" xfId="143" applyNumberFormat="1" applyFont="1" applyFill="1" applyBorder="1" applyAlignment="1">
      <alignment horizontal="right" vertical="center"/>
      <protection/>
    </xf>
  </cellXfs>
  <cellStyles count="421">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 2" xfId="252"/>
    <cellStyle name="Normal 20" xfId="253"/>
    <cellStyle name="Normal 200" xfId="254"/>
    <cellStyle name="Normal 200 2" xfId="255"/>
    <cellStyle name="Normal 201" xfId="256"/>
    <cellStyle name="Normal 201 2" xfId="257"/>
    <cellStyle name="Normal 202" xfId="258"/>
    <cellStyle name="Normal 202 2" xfId="259"/>
    <cellStyle name="Normal 203" xfId="260"/>
    <cellStyle name="Normal 203 2" xfId="261"/>
    <cellStyle name="Normal 204" xfId="262"/>
    <cellStyle name="Normal 204 2" xfId="263"/>
    <cellStyle name="Normal 205" xfId="264"/>
    <cellStyle name="Normal 205 2" xfId="265"/>
    <cellStyle name="Normal 206" xfId="266"/>
    <cellStyle name="Normal 206 2" xfId="267"/>
    <cellStyle name="Normal 207" xfId="268"/>
    <cellStyle name="Normal 207 2" xfId="269"/>
    <cellStyle name="Normal 208" xfId="270"/>
    <cellStyle name="Normal 208 2" xfId="271"/>
    <cellStyle name="Normal 209" xfId="272"/>
    <cellStyle name="Normal 209 2" xfId="273"/>
    <cellStyle name="Normal 21" xfId="274"/>
    <cellStyle name="Normal 210" xfId="275"/>
    <cellStyle name="Normal 211" xfId="276"/>
    <cellStyle name="Normal 212" xfId="277"/>
    <cellStyle name="Normal 213" xfId="278"/>
    <cellStyle name="Normal 214" xfId="279"/>
    <cellStyle name="Normal 215" xfId="280"/>
    <cellStyle name="Normal 216" xfId="281"/>
    <cellStyle name="Normal 217" xfId="282"/>
    <cellStyle name="Normal 218" xfId="283"/>
    <cellStyle name="Normal 219" xfId="284"/>
    <cellStyle name="Normal 22" xfId="285"/>
    <cellStyle name="Normal 220" xfId="286"/>
    <cellStyle name="Normal 221" xfId="287"/>
    <cellStyle name="Normal 222" xfId="288"/>
    <cellStyle name="Normal 223" xfId="289"/>
    <cellStyle name="Normal 224" xfId="290"/>
    <cellStyle name="Normal 225" xfId="291"/>
    <cellStyle name="Normal 226" xfId="292"/>
    <cellStyle name="Normal 227" xfId="293"/>
    <cellStyle name="Normal 228" xfId="294"/>
    <cellStyle name="Normal 229" xfId="295"/>
    <cellStyle name="Normal 23" xfId="296"/>
    <cellStyle name="Normal 230" xfId="297"/>
    <cellStyle name="Normal 231" xfId="298"/>
    <cellStyle name="Normal 232" xfId="299"/>
    <cellStyle name="Normal 233" xfId="300"/>
    <cellStyle name="Normal 234" xfId="301"/>
    <cellStyle name="Normal 235" xfId="302"/>
    <cellStyle name="Normal 236" xfId="303"/>
    <cellStyle name="Normal 237" xfId="304"/>
    <cellStyle name="Normal 238" xfId="305"/>
    <cellStyle name="Normal 239" xfId="306"/>
    <cellStyle name="Normal 24" xfId="307"/>
    <cellStyle name="Normal 240" xfId="308"/>
    <cellStyle name="Normal 241" xfId="309"/>
    <cellStyle name="Normal 242" xfId="310"/>
    <cellStyle name="Normal 243" xfId="311"/>
    <cellStyle name="Normal 244" xfId="312"/>
    <cellStyle name="Normal 245" xfId="313"/>
    <cellStyle name="Normal 246" xfId="314"/>
    <cellStyle name="Normal 247" xfId="315"/>
    <cellStyle name="Normal 248" xfId="316"/>
    <cellStyle name="Normal 249" xfId="317"/>
    <cellStyle name="Normal 25" xfId="318"/>
    <cellStyle name="Normal 250" xfId="319"/>
    <cellStyle name="Normal 251" xfId="320"/>
    <cellStyle name="Normal 252" xfId="321"/>
    <cellStyle name="Normal 253" xfId="322"/>
    <cellStyle name="Normal 254" xfId="323"/>
    <cellStyle name="Normal 255" xfId="324"/>
    <cellStyle name="Normal 256" xfId="325"/>
    <cellStyle name="Normal 257" xfId="326"/>
    <cellStyle name="Normal 258" xfId="327"/>
    <cellStyle name="Normal 26" xfId="328"/>
    <cellStyle name="Normal 27" xfId="329"/>
    <cellStyle name="Normal 28" xfId="330"/>
    <cellStyle name="Normal 29" xfId="331"/>
    <cellStyle name="Normal 3" xfId="332"/>
    <cellStyle name="Normal 30" xfId="333"/>
    <cellStyle name="Normal 31" xfId="334"/>
    <cellStyle name="Normal 32" xfId="335"/>
    <cellStyle name="Normal 33" xfId="336"/>
    <cellStyle name="Normal 34" xfId="337"/>
    <cellStyle name="Normal 35" xfId="338"/>
    <cellStyle name="Normal 35 2" xfId="339"/>
    <cellStyle name="Normal 36" xfId="340"/>
    <cellStyle name="Normal 36 2" xfId="341"/>
    <cellStyle name="Normal 37" xfId="342"/>
    <cellStyle name="Normal 37 2" xfId="343"/>
    <cellStyle name="Normal 38" xfId="344"/>
    <cellStyle name="Normal 39" xfId="345"/>
    <cellStyle name="Normal 4" xfId="346"/>
    <cellStyle name="Normal 40" xfId="347"/>
    <cellStyle name="Normal 41" xfId="348"/>
    <cellStyle name="Normal 42" xfId="349"/>
    <cellStyle name="Normal 43" xfId="350"/>
    <cellStyle name="Normal 44" xfId="351"/>
    <cellStyle name="Normal 45" xfId="352"/>
    <cellStyle name="Normal 46" xfId="353"/>
    <cellStyle name="Normal 47" xfId="354"/>
    <cellStyle name="Normal 48" xfId="355"/>
    <cellStyle name="Normal 49" xfId="356"/>
    <cellStyle name="Normal 5" xfId="357"/>
    <cellStyle name="Normal 50" xfId="358"/>
    <cellStyle name="Normal 51" xfId="359"/>
    <cellStyle name="Normal 52" xfId="360"/>
    <cellStyle name="Normal 53" xfId="361"/>
    <cellStyle name="Normal 53 2" xfId="362"/>
    <cellStyle name="Normal 54" xfId="363"/>
    <cellStyle name="Normal 54 2" xfId="364"/>
    <cellStyle name="Normal 55" xfId="365"/>
    <cellStyle name="Normal 55 2" xfId="366"/>
    <cellStyle name="Normal 56" xfId="367"/>
    <cellStyle name="Normal 57" xfId="368"/>
    <cellStyle name="Normal 58" xfId="369"/>
    <cellStyle name="Normal 59" xfId="370"/>
    <cellStyle name="Normal 6" xfId="371"/>
    <cellStyle name="Normal 60" xfId="372"/>
    <cellStyle name="Normal 61" xfId="373"/>
    <cellStyle name="Normal 62" xfId="374"/>
    <cellStyle name="Normal 63" xfId="375"/>
    <cellStyle name="Normal 64" xfId="376"/>
    <cellStyle name="Normal 64 2" xfId="377"/>
    <cellStyle name="Normal 65" xfId="378"/>
    <cellStyle name="Normal 65 2" xfId="379"/>
    <cellStyle name="Normal 66" xfId="380"/>
    <cellStyle name="Normal 66 2" xfId="381"/>
    <cellStyle name="Normal 67" xfId="382"/>
    <cellStyle name="Normal 68" xfId="383"/>
    <cellStyle name="Normal 69" xfId="384"/>
    <cellStyle name="Normal 7" xfId="385"/>
    <cellStyle name="Normal 70" xfId="386"/>
    <cellStyle name="Normal 71" xfId="387"/>
    <cellStyle name="Normal 72" xfId="388"/>
    <cellStyle name="Normal 73" xfId="389"/>
    <cellStyle name="Normal 74" xfId="390"/>
    <cellStyle name="Normal 75" xfId="391"/>
    <cellStyle name="Normal 76" xfId="392"/>
    <cellStyle name="Normal 77" xfId="393"/>
    <cellStyle name="Normal 78" xfId="394"/>
    <cellStyle name="Normal 79" xfId="395"/>
    <cellStyle name="Normal 8" xfId="396"/>
    <cellStyle name="Normal 80" xfId="397"/>
    <cellStyle name="Normal 81" xfId="398"/>
    <cellStyle name="Normal 82" xfId="399"/>
    <cellStyle name="Normal 83" xfId="400"/>
    <cellStyle name="Normal 84" xfId="401"/>
    <cellStyle name="Normal 85" xfId="402"/>
    <cellStyle name="Normal 86" xfId="403"/>
    <cellStyle name="Normal 87" xfId="404"/>
    <cellStyle name="Normal 88" xfId="405"/>
    <cellStyle name="Normal 89" xfId="406"/>
    <cellStyle name="Normal 9" xfId="407"/>
    <cellStyle name="Normal 90" xfId="408"/>
    <cellStyle name="Normal 91" xfId="409"/>
    <cellStyle name="Normal 92" xfId="410"/>
    <cellStyle name="Normal 93" xfId="411"/>
    <cellStyle name="Normal 94" xfId="412"/>
    <cellStyle name="Normal 95" xfId="413"/>
    <cellStyle name="Normal 96" xfId="414"/>
    <cellStyle name="Normal 97" xfId="415"/>
    <cellStyle name="Normal 98" xfId="416"/>
    <cellStyle name="Normal 99" xfId="417"/>
    <cellStyle name="Note" xfId="418"/>
    <cellStyle name="Note 2" xfId="419"/>
    <cellStyle name="Note 3" xfId="420"/>
    <cellStyle name="Note 3 2" xfId="421"/>
    <cellStyle name="Output" xfId="422"/>
    <cellStyle name="Output 2" xfId="423"/>
    <cellStyle name="Output 3" xfId="424"/>
    <cellStyle name="Percent" xfId="425"/>
    <cellStyle name="Title" xfId="426"/>
    <cellStyle name="Title 2" xfId="427"/>
    <cellStyle name="Title 3" xfId="428"/>
    <cellStyle name="Total" xfId="429"/>
    <cellStyle name="Total 2" xfId="430"/>
    <cellStyle name="Total 3" xfId="431"/>
    <cellStyle name="Warning Text" xfId="432"/>
    <cellStyle name="Warning Text 2" xfId="433"/>
    <cellStyle name="Warning Text 3" xfId="4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57150</xdr:rowOff>
    </xdr:from>
    <xdr:to>
      <xdr:col>13</xdr:col>
      <xdr:colOff>990600</xdr:colOff>
      <xdr:row>2</xdr:row>
      <xdr:rowOff>9525</xdr:rowOff>
    </xdr:to>
    <xdr:pic>
      <xdr:nvPicPr>
        <xdr:cNvPr id="1" name="Picture 2" descr="173900_logo_final"/>
        <xdr:cNvPicPr preferRelativeResize="1">
          <a:picLocks noChangeAspect="1"/>
        </xdr:cNvPicPr>
      </xdr:nvPicPr>
      <xdr:blipFill>
        <a:blip r:embed="rId1"/>
        <a:stretch>
          <a:fillRect/>
        </a:stretch>
      </xdr:blipFill>
      <xdr:spPr>
        <a:xfrm>
          <a:off x="6191250" y="57150"/>
          <a:ext cx="2647950"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267200" y="9525"/>
          <a:ext cx="1714500" cy="1543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Y86"/>
  <sheetViews>
    <sheetView rightToLeft="1" tabSelected="1" zoomScaleSheetLayoutView="112" workbookViewId="0" topLeftCell="A1">
      <selection activeCell="E88" sqref="E88"/>
    </sheetView>
  </sheetViews>
  <sheetFormatPr defaultColWidth="9.140625" defaultRowHeight="15"/>
  <cols>
    <col min="1" max="1" width="1.28515625" style="1" customWidth="1"/>
    <col min="2" max="2" width="19.00390625" style="0" customWidth="1"/>
    <col min="3" max="6" width="8.00390625" style="0" customWidth="1"/>
    <col min="7" max="7" width="8.140625" style="0" customWidth="1"/>
    <col min="8" max="8" width="8.7109375" style="9" customWidth="1"/>
    <col min="9" max="9" width="8.00390625" style="9" customWidth="1"/>
    <col min="10" max="10" width="8.28125" style="0" customWidth="1"/>
    <col min="11" max="11" width="7.140625" style="0" customWidth="1"/>
    <col min="12" max="12" width="8.8515625" style="0" customWidth="1"/>
    <col min="13" max="13" width="16.28125" style="0" customWidth="1"/>
    <col min="14" max="14" width="15.57421875" style="0" customWidth="1"/>
  </cols>
  <sheetData>
    <row r="1" spans="2:14" s="2" customFormat="1" ht="43.5" customHeight="1">
      <c r="B1" s="125" t="s">
        <v>0</v>
      </c>
      <c r="C1" s="126"/>
      <c r="D1" s="126"/>
      <c r="E1" s="126"/>
      <c r="F1" s="26"/>
      <c r="G1" s="26"/>
      <c r="H1" s="27"/>
      <c r="I1" s="27"/>
      <c r="J1" s="26"/>
      <c r="K1" s="26"/>
      <c r="L1" s="26"/>
      <c r="M1" s="26"/>
      <c r="N1" s="26"/>
    </row>
    <row r="2" spans="2:14" ht="31.5" customHeight="1">
      <c r="B2" s="28" t="s">
        <v>264</v>
      </c>
      <c r="C2" s="29"/>
      <c r="D2" s="29"/>
      <c r="E2" s="30"/>
      <c r="F2" s="30"/>
      <c r="G2" s="30"/>
      <c r="H2" s="31"/>
      <c r="I2" s="31"/>
      <c r="J2" s="30"/>
      <c r="K2" s="30"/>
      <c r="L2" s="30"/>
      <c r="M2" s="30"/>
      <c r="N2" s="30"/>
    </row>
    <row r="3" spans="2:14" ht="28.5" customHeight="1">
      <c r="B3" s="36" t="s">
        <v>2</v>
      </c>
      <c r="C3" s="127">
        <v>1676062179.7800002</v>
      </c>
      <c r="D3" s="127"/>
      <c r="E3" s="127"/>
      <c r="F3" s="37"/>
      <c r="G3" s="38"/>
      <c r="H3" s="39"/>
      <c r="I3" s="40"/>
      <c r="J3" s="37"/>
      <c r="K3" s="37"/>
      <c r="L3" s="41" t="s">
        <v>6</v>
      </c>
      <c r="M3" s="42"/>
      <c r="N3" s="43">
        <v>36</v>
      </c>
    </row>
    <row r="4" spans="2:14" ht="28.5" customHeight="1">
      <c r="B4" s="36" t="s">
        <v>3</v>
      </c>
      <c r="C4" s="127">
        <v>2857304499</v>
      </c>
      <c r="D4" s="127"/>
      <c r="E4" s="127"/>
      <c r="F4" s="37"/>
      <c r="G4" s="37"/>
      <c r="H4" s="44"/>
      <c r="I4" s="40"/>
      <c r="J4" s="37"/>
      <c r="K4" s="37"/>
      <c r="L4" s="41" t="s">
        <v>7</v>
      </c>
      <c r="M4" s="42"/>
      <c r="N4" s="43">
        <v>9</v>
      </c>
    </row>
    <row r="5" spans="2:14" ht="28.5" customHeight="1">
      <c r="B5" s="45" t="s">
        <v>4</v>
      </c>
      <c r="C5" s="111">
        <v>832</v>
      </c>
      <c r="D5" s="111"/>
      <c r="E5" s="46"/>
      <c r="F5" s="37"/>
      <c r="G5" s="37"/>
      <c r="H5" s="40"/>
      <c r="I5" s="40"/>
      <c r="J5" s="37"/>
      <c r="K5" s="37"/>
      <c r="L5" s="41" t="s">
        <v>8</v>
      </c>
      <c r="M5" s="42"/>
      <c r="N5" s="43">
        <v>20</v>
      </c>
    </row>
    <row r="6" spans="2:14" ht="28.5" customHeight="1">
      <c r="B6" s="47" t="s">
        <v>39</v>
      </c>
      <c r="C6" s="112">
        <v>601.06</v>
      </c>
      <c r="D6" s="112"/>
      <c r="E6" s="42"/>
      <c r="F6" s="48"/>
      <c r="G6" s="37"/>
      <c r="H6" s="40"/>
      <c r="I6" s="40"/>
      <c r="J6" s="49"/>
      <c r="K6" s="37"/>
      <c r="L6" s="41" t="s">
        <v>9</v>
      </c>
      <c r="M6" s="42"/>
      <c r="N6" s="50">
        <v>3</v>
      </c>
    </row>
    <row r="7" spans="2:14" s="2" customFormat="1" ht="28.5" customHeight="1">
      <c r="B7" s="45" t="s">
        <v>1</v>
      </c>
      <c r="C7" s="74">
        <v>-2.4</v>
      </c>
      <c r="D7" s="51"/>
      <c r="E7" s="52"/>
      <c r="F7" s="37"/>
      <c r="G7" s="53"/>
      <c r="H7" s="40"/>
      <c r="I7" s="40"/>
      <c r="J7" s="49"/>
      <c r="K7" s="37"/>
      <c r="L7" s="41" t="s">
        <v>10</v>
      </c>
      <c r="M7" s="42"/>
      <c r="N7" s="43">
        <v>21</v>
      </c>
    </row>
    <row r="8" spans="2:14" ht="28.5" customHeight="1">
      <c r="B8" s="36" t="s">
        <v>5</v>
      </c>
      <c r="C8" s="50">
        <v>97</v>
      </c>
      <c r="D8" s="50"/>
      <c r="E8" s="42"/>
      <c r="F8" s="37"/>
      <c r="G8" s="37"/>
      <c r="H8" s="40"/>
      <c r="I8" s="44"/>
      <c r="J8" s="49"/>
      <c r="K8" s="37"/>
      <c r="L8" s="41" t="s">
        <v>11</v>
      </c>
      <c r="M8" s="42"/>
      <c r="N8" s="54">
        <v>37</v>
      </c>
    </row>
    <row r="9" spans="2:14" s="2" customFormat="1" ht="27.75" customHeight="1">
      <c r="B9" s="32"/>
      <c r="C9" s="33"/>
      <c r="D9" s="33"/>
      <c r="E9" s="113" t="s">
        <v>263</v>
      </c>
      <c r="F9" s="113"/>
      <c r="G9" s="113"/>
      <c r="H9" s="113"/>
      <c r="I9" s="113"/>
      <c r="J9" s="113"/>
      <c r="K9" s="113"/>
      <c r="L9" s="33"/>
      <c r="M9" s="33"/>
      <c r="N9" s="34"/>
    </row>
    <row r="10" spans="1:14" s="2" customFormat="1" ht="34.5" customHeight="1">
      <c r="A10" s="6"/>
      <c r="B10" s="4" t="s">
        <v>12</v>
      </c>
      <c r="C10" s="5" t="s">
        <v>13</v>
      </c>
      <c r="D10" s="5" t="s">
        <v>14</v>
      </c>
      <c r="E10" s="5" t="s">
        <v>15</v>
      </c>
      <c r="F10" s="5" t="s">
        <v>16</v>
      </c>
      <c r="G10" s="5" t="s">
        <v>17</v>
      </c>
      <c r="H10" s="5" t="s">
        <v>18</v>
      </c>
      <c r="I10" s="5" t="s">
        <v>161</v>
      </c>
      <c r="J10" s="5" t="s">
        <v>19</v>
      </c>
      <c r="K10" s="5" t="s">
        <v>20</v>
      </c>
      <c r="L10" s="5" t="s">
        <v>4</v>
      </c>
      <c r="M10" s="5" t="s">
        <v>21</v>
      </c>
      <c r="N10" s="5" t="s">
        <v>22</v>
      </c>
    </row>
    <row r="11" spans="1:14" ht="21" customHeight="1">
      <c r="A11" s="6"/>
      <c r="B11" s="103" t="s">
        <v>23</v>
      </c>
      <c r="C11" s="104"/>
      <c r="D11" s="104"/>
      <c r="E11" s="104"/>
      <c r="F11" s="104"/>
      <c r="G11" s="104"/>
      <c r="H11" s="104"/>
      <c r="I11" s="104"/>
      <c r="J11" s="104"/>
      <c r="K11" s="104"/>
      <c r="L11" s="104"/>
      <c r="M11" s="104"/>
      <c r="N11" s="104"/>
    </row>
    <row r="12" spans="1:14" s="2" customFormat="1" ht="21" customHeight="1">
      <c r="A12" s="6"/>
      <c r="B12" s="17" t="s">
        <v>117</v>
      </c>
      <c r="C12" s="17" t="s">
        <v>118</v>
      </c>
      <c r="D12" s="18">
        <v>0.33</v>
      </c>
      <c r="E12" s="18">
        <v>0.34</v>
      </c>
      <c r="F12" s="18">
        <v>0.33</v>
      </c>
      <c r="G12" s="18">
        <v>0.33</v>
      </c>
      <c r="H12" s="18">
        <v>0.36</v>
      </c>
      <c r="I12" s="18">
        <v>0.34</v>
      </c>
      <c r="J12" s="18">
        <v>0.35</v>
      </c>
      <c r="K12" s="35">
        <v>-2.86</v>
      </c>
      <c r="L12" s="19">
        <v>7</v>
      </c>
      <c r="M12" s="20">
        <v>11279135</v>
      </c>
      <c r="N12" s="20">
        <v>3772114.55</v>
      </c>
    </row>
    <row r="13" spans="1:14" s="2" customFormat="1" ht="21" customHeight="1">
      <c r="A13" s="6"/>
      <c r="B13" s="17" t="s">
        <v>143</v>
      </c>
      <c r="C13" s="17" t="s">
        <v>144</v>
      </c>
      <c r="D13" s="18">
        <v>0.31</v>
      </c>
      <c r="E13" s="18">
        <v>0.31</v>
      </c>
      <c r="F13" s="18">
        <v>0.28</v>
      </c>
      <c r="G13" s="18">
        <v>0.29</v>
      </c>
      <c r="H13" s="18">
        <v>0.32</v>
      </c>
      <c r="I13" s="18">
        <v>0.29</v>
      </c>
      <c r="J13" s="18">
        <v>0.31</v>
      </c>
      <c r="K13" s="35">
        <v>-6.45</v>
      </c>
      <c r="L13" s="19">
        <v>57</v>
      </c>
      <c r="M13" s="20">
        <v>236250860</v>
      </c>
      <c r="N13" s="20">
        <v>69185230.76</v>
      </c>
    </row>
    <row r="14" spans="1:14" s="2" customFormat="1" ht="21" customHeight="1">
      <c r="A14" s="6"/>
      <c r="B14" s="17" t="s">
        <v>89</v>
      </c>
      <c r="C14" s="17" t="s">
        <v>90</v>
      </c>
      <c r="D14" s="18">
        <v>0.87</v>
      </c>
      <c r="E14" s="18">
        <v>0.87</v>
      </c>
      <c r="F14" s="18">
        <v>0.83</v>
      </c>
      <c r="G14" s="18">
        <v>0.85</v>
      </c>
      <c r="H14" s="18">
        <v>0.89</v>
      </c>
      <c r="I14" s="18">
        <v>0.83</v>
      </c>
      <c r="J14" s="18">
        <v>0.88</v>
      </c>
      <c r="K14" s="35">
        <v>-5.68</v>
      </c>
      <c r="L14" s="19">
        <v>84</v>
      </c>
      <c r="M14" s="20">
        <v>254875000</v>
      </c>
      <c r="N14" s="20">
        <v>215853311.02</v>
      </c>
    </row>
    <row r="15" spans="1:14" s="2" customFormat="1" ht="21" customHeight="1">
      <c r="A15" s="6"/>
      <c r="B15" s="17" t="s">
        <v>67</v>
      </c>
      <c r="C15" s="17" t="s">
        <v>68</v>
      </c>
      <c r="D15" s="18">
        <v>0.47</v>
      </c>
      <c r="E15" s="18">
        <v>0.47</v>
      </c>
      <c r="F15" s="18">
        <v>0.45</v>
      </c>
      <c r="G15" s="18">
        <v>0.46</v>
      </c>
      <c r="H15" s="18">
        <v>0.49</v>
      </c>
      <c r="I15" s="18">
        <v>0.45</v>
      </c>
      <c r="J15" s="18">
        <v>0.48</v>
      </c>
      <c r="K15" s="35">
        <v>-6.25</v>
      </c>
      <c r="L15" s="19">
        <v>19</v>
      </c>
      <c r="M15" s="20">
        <v>52423156</v>
      </c>
      <c r="N15" s="20">
        <v>24108420.2</v>
      </c>
    </row>
    <row r="16" spans="1:14" s="2" customFormat="1" ht="21" customHeight="1">
      <c r="A16" s="6"/>
      <c r="B16" s="17" t="s">
        <v>59</v>
      </c>
      <c r="C16" s="17" t="s">
        <v>60</v>
      </c>
      <c r="D16" s="18">
        <v>0.29</v>
      </c>
      <c r="E16" s="18">
        <v>0.29</v>
      </c>
      <c r="F16" s="18">
        <v>0.29</v>
      </c>
      <c r="G16" s="18">
        <v>0.29</v>
      </c>
      <c r="H16" s="18">
        <v>0.31</v>
      </c>
      <c r="I16" s="18">
        <v>0.29</v>
      </c>
      <c r="J16" s="18">
        <v>0.3</v>
      </c>
      <c r="K16" s="35">
        <v>-3.33</v>
      </c>
      <c r="L16" s="19">
        <v>3</v>
      </c>
      <c r="M16" s="20">
        <v>615191</v>
      </c>
      <c r="N16" s="20">
        <v>178405.39</v>
      </c>
    </row>
    <row r="17" spans="1:14" s="2" customFormat="1" ht="21" customHeight="1">
      <c r="A17" s="6"/>
      <c r="B17" s="17" t="s">
        <v>217</v>
      </c>
      <c r="C17" s="17" t="s">
        <v>218</v>
      </c>
      <c r="D17" s="18">
        <v>0.47</v>
      </c>
      <c r="E17" s="18">
        <v>0.47</v>
      </c>
      <c r="F17" s="18">
        <v>0.44</v>
      </c>
      <c r="G17" s="18">
        <v>0.45</v>
      </c>
      <c r="H17" s="18">
        <v>0.49</v>
      </c>
      <c r="I17" s="18">
        <v>0.44</v>
      </c>
      <c r="J17" s="18">
        <v>0.48</v>
      </c>
      <c r="K17" s="35">
        <v>-8.33</v>
      </c>
      <c r="L17" s="19">
        <v>115</v>
      </c>
      <c r="M17" s="20">
        <v>1117250000</v>
      </c>
      <c r="N17" s="20">
        <v>502052500</v>
      </c>
    </row>
    <row r="18" spans="1:14" s="2" customFormat="1" ht="21" customHeight="1">
      <c r="A18" s="6"/>
      <c r="B18" s="17" t="s">
        <v>108</v>
      </c>
      <c r="C18" s="17" t="s">
        <v>107</v>
      </c>
      <c r="D18" s="18">
        <v>0.59</v>
      </c>
      <c r="E18" s="18">
        <v>0.59</v>
      </c>
      <c r="F18" s="18">
        <v>0.59</v>
      </c>
      <c r="G18" s="18">
        <v>0.59</v>
      </c>
      <c r="H18" s="18">
        <v>0.6</v>
      </c>
      <c r="I18" s="18">
        <v>0.59</v>
      </c>
      <c r="J18" s="18">
        <v>0.6</v>
      </c>
      <c r="K18" s="35">
        <v>-1.67</v>
      </c>
      <c r="L18" s="19">
        <v>10</v>
      </c>
      <c r="M18" s="20">
        <v>28300000</v>
      </c>
      <c r="N18" s="20">
        <v>16697000</v>
      </c>
    </row>
    <row r="19" spans="1:14" s="2" customFormat="1" ht="21" customHeight="1">
      <c r="A19" s="6"/>
      <c r="B19" s="17" t="s">
        <v>120</v>
      </c>
      <c r="C19" s="17" t="s">
        <v>121</v>
      </c>
      <c r="D19" s="18">
        <v>0.4</v>
      </c>
      <c r="E19" s="18">
        <v>0.4</v>
      </c>
      <c r="F19" s="18">
        <v>0.38</v>
      </c>
      <c r="G19" s="18">
        <v>0.39</v>
      </c>
      <c r="H19" s="18">
        <v>0.42</v>
      </c>
      <c r="I19" s="18">
        <v>0.38</v>
      </c>
      <c r="J19" s="18">
        <v>0.41</v>
      </c>
      <c r="K19" s="35">
        <v>-7.32</v>
      </c>
      <c r="L19" s="19">
        <v>36</v>
      </c>
      <c r="M19" s="20">
        <v>243114623</v>
      </c>
      <c r="N19" s="20">
        <v>94329556.74</v>
      </c>
    </row>
    <row r="20" spans="1:14" s="2" customFormat="1" ht="21" customHeight="1">
      <c r="A20" s="6"/>
      <c r="B20" s="17" t="s">
        <v>103</v>
      </c>
      <c r="C20" s="17" t="s">
        <v>104</v>
      </c>
      <c r="D20" s="18">
        <v>0.6</v>
      </c>
      <c r="E20" s="18">
        <v>0.61</v>
      </c>
      <c r="F20" s="18">
        <v>0.58</v>
      </c>
      <c r="G20" s="18">
        <v>0.59</v>
      </c>
      <c r="H20" s="18">
        <v>0.6</v>
      </c>
      <c r="I20" s="18">
        <v>0.59</v>
      </c>
      <c r="J20" s="18">
        <v>0.59</v>
      </c>
      <c r="K20" s="35">
        <v>0</v>
      </c>
      <c r="L20" s="19">
        <v>69</v>
      </c>
      <c r="M20" s="20">
        <v>232060277</v>
      </c>
      <c r="N20" s="20">
        <v>137279719.22</v>
      </c>
    </row>
    <row r="21" spans="1:14" s="2" customFormat="1" ht="21" customHeight="1">
      <c r="A21" s="6"/>
      <c r="B21" s="17" t="s">
        <v>79</v>
      </c>
      <c r="C21" s="17" t="s">
        <v>80</v>
      </c>
      <c r="D21" s="18">
        <v>0.98</v>
      </c>
      <c r="E21" s="18">
        <v>0.98</v>
      </c>
      <c r="F21" s="18">
        <v>0.94</v>
      </c>
      <c r="G21" s="18">
        <v>0.95</v>
      </c>
      <c r="H21" s="18">
        <v>0.99</v>
      </c>
      <c r="I21" s="18">
        <v>0.94</v>
      </c>
      <c r="J21" s="18">
        <v>0.98</v>
      </c>
      <c r="K21" s="35">
        <v>-4.08</v>
      </c>
      <c r="L21" s="19">
        <v>19</v>
      </c>
      <c r="M21" s="20">
        <v>39400000</v>
      </c>
      <c r="N21" s="20">
        <v>37525500</v>
      </c>
    </row>
    <row r="22" spans="1:14" s="2" customFormat="1" ht="21" customHeight="1">
      <c r="A22" s="6"/>
      <c r="B22" s="17" t="s">
        <v>147</v>
      </c>
      <c r="C22" s="17" t="s">
        <v>148</v>
      </c>
      <c r="D22" s="18">
        <v>0.8</v>
      </c>
      <c r="E22" s="18">
        <v>0.8</v>
      </c>
      <c r="F22" s="18">
        <v>0.78</v>
      </c>
      <c r="G22" s="18">
        <v>0.79</v>
      </c>
      <c r="H22" s="18">
        <v>0.82</v>
      </c>
      <c r="I22" s="18">
        <v>0.78</v>
      </c>
      <c r="J22" s="18">
        <v>0.81</v>
      </c>
      <c r="K22" s="35">
        <v>-3.7</v>
      </c>
      <c r="L22" s="19">
        <v>34</v>
      </c>
      <c r="M22" s="20">
        <v>75526914</v>
      </c>
      <c r="N22" s="20">
        <v>59412262.06</v>
      </c>
    </row>
    <row r="23" spans="1:14" s="2" customFormat="1" ht="21" customHeight="1">
      <c r="A23" s="6"/>
      <c r="B23" s="17" t="s">
        <v>71</v>
      </c>
      <c r="C23" s="17" t="s">
        <v>72</v>
      </c>
      <c r="D23" s="18">
        <v>0.9</v>
      </c>
      <c r="E23" s="18">
        <v>0.9</v>
      </c>
      <c r="F23" s="18">
        <v>0.9</v>
      </c>
      <c r="G23" s="18">
        <v>0.9</v>
      </c>
      <c r="H23" s="18">
        <v>0.9</v>
      </c>
      <c r="I23" s="18">
        <v>0.9</v>
      </c>
      <c r="J23" s="18">
        <v>0.9</v>
      </c>
      <c r="K23" s="35">
        <v>0</v>
      </c>
      <c r="L23" s="19">
        <v>5</v>
      </c>
      <c r="M23" s="20">
        <v>183638526</v>
      </c>
      <c r="N23" s="20">
        <v>165274673.4</v>
      </c>
    </row>
    <row r="24" spans="1:14" s="2" customFormat="1" ht="21" customHeight="1">
      <c r="A24" s="6"/>
      <c r="B24" s="17" t="s">
        <v>65</v>
      </c>
      <c r="C24" s="17" t="s">
        <v>66</v>
      </c>
      <c r="D24" s="18">
        <v>0.31</v>
      </c>
      <c r="E24" s="18">
        <v>0.31</v>
      </c>
      <c r="F24" s="18">
        <v>0.29</v>
      </c>
      <c r="G24" s="18">
        <v>0.3</v>
      </c>
      <c r="H24" s="18">
        <v>0.33</v>
      </c>
      <c r="I24" s="18">
        <v>0.29</v>
      </c>
      <c r="J24" s="18">
        <v>0.32</v>
      </c>
      <c r="K24" s="35">
        <v>-9.37</v>
      </c>
      <c r="L24" s="19">
        <v>27</v>
      </c>
      <c r="M24" s="20">
        <v>68100000</v>
      </c>
      <c r="N24" s="20">
        <v>20380000</v>
      </c>
    </row>
    <row r="25" spans="1:14" s="2" customFormat="1" ht="21" customHeight="1">
      <c r="A25" s="6"/>
      <c r="B25" s="109" t="s">
        <v>24</v>
      </c>
      <c r="C25" s="110"/>
      <c r="D25" s="89"/>
      <c r="E25" s="90"/>
      <c r="F25" s="90"/>
      <c r="G25" s="90"/>
      <c r="H25" s="90"/>
      <c r="I25" s="90"/>
      <c r="J25" s="90"/>
      <c r="K25" s="91"/>
      <c r="L25" s="19">
        <f>SUM(L12:L24)</f>
        <v>485</v>
      </c>
      <c r="M25" s="20">
        <f>SUM(M12:M24)</f>
        <v>2542833682</v>
      </c>
      <c r="N25" s="20">
        <f>SUM(N12:N24)</f>
        <v>1346048693.3400002</v>
      </c>
    </row>
    <row r="26" spans="1:14" s="2" customFormat="1" ht="21" customHeight="1">
      <c r="A26" s="6"/>
      <c r="B26" s="103" t="s">
        <v>135</v>
      </c>
      <c r="C26" s="104"/>
      <c r="D26" s="104"/>
      <c r="E26" s="104"/>
      <c r="F26" s="104"/>
      <c r="G26" s="104"/>
      <c r="H26" s="104"/>
      <c r="I26" s="104"/>
      <c r="J26" s="104"/>
      <c r="K26" s="104"/>
      <c r="L26" s="104"/>
      <c r="M26" s="104"/>
      <c r="N26" s="104"/>
    </row>
    <row r="27" spans="1:14" s="2" customFormat="1" ht="21" customHeight="1">
      <c r="A27" s="6"/>
      <c r="B27" s="17" t="s">
        <v>162</v>
      </c>
      <c r="C27" s="17" t="s">
        <v>163</v>
      </c>
      <c r="D27" s="18">
        <v>5.49</v>
      </c>
      <c r="E27" s="18">
        <v>5.49</v>
      </c>
      <c r="F27" s="18">
        <v>5.48</v>
      </c>
      <c r="G27" s="18">
        <v>5.49</v>
      </c>
      <c r="H27" s="18">
        <v>5.5</v>
      </c>
      <c r="I27" s="18">
        <v>5.48</v>
      </c>
      <c r="J27" s="18">
        <v>5.5</v>
      </c>
      <c r="K27" s="35">
        <v>-0.36</v>
      </c>
      <c r="L27" s="19">
        <v>3</v>
      </c>
      <c r="M27" s="20">
        <v>1060000</v>
      </c>
      <c r="N27" s="20">
        <v>5818800</v>
      </c>
    </row>
    <row r="28" spans="1:14" s="2" customFormat="1" ht="21" customHeight="1">
      <c r="A28" s="6"/>
      <c r="B28" s="17" t="s">
        <v>133</v>
      </c>
      <c r="C28" s="17" t="s">
        <v>134</v>
      </c>
      <c r="D28" s="18">
        <v>2.75</v>
      </c>
      <c r="E28" s="18">
        <v>2.75</v>
      </c>
      <c r="F28" s="18">
        <v>2.75</v>
      </c>
      <c r="G28" s="18">
        <v>2.75</v>
      </c>
      <c r="H28" s="18">
        <v>2.75</v>
      </c>
      <c r="I28" s="18">
        <v>2.75</v>
      </c>
      <c r="J28" s="18">
        <v>2.75</v>
      </c>
      <c r="K28" s="35">
        <v>0</v>
      </c>
      <c r="L28" s="19">
        <v>1</v>
      </c>
      <c r="M28" s="20">
        <v>50000</v>
      </c>
      <c r="N28" s="20">
        <v>137500</v>
      </c>
    </row>
    <row r="29" spans="1:14" s="2" customFormat="1" ht="21" customHeight="1">
      <c r="A29" s="6"/>
      <c r="B29" s="109" t="s">
        <v>166</v>
      </c>
      <c r="C29" s="110"/>
      <c r="D29" s="89"/>
      <c r="E29" s="90"/>
      <c r="F29" s="90"/>
      <c r="G29" s="90"/>
      <c r="H29" s="90"/>
      <c r="I29" s="90"/>
      <c r="J29" s="90"/>
      <c r="K29" s="91"/>
      <c r="L29" s="19">
        <f>SUM(L27:L28)</f>
        <v>4</v>
      </c>
      <c r="M29" s="20">
        <f>SUM(M27:M28)</f>
        <v>1110000</v>
      </c>
      <c r="N29" s="20">
        <f>SUM(N27:N28)</f>
        <v>5956300</v>
      </c>
    </row>
    <row r="30" spans="1:14" s="2" customFormat="1" ht="21" customHeight="1">
      <c r="A30" s="6"/>
      <c r="B30" s="103" t="s">
        <v>40</v>
      </c>
      <c r="C30" s="104"/>
      <c r="D30" s="104"/>
      <c r="E30" s="104"/>
      <c r="F30" s="104"/>
      <c r="G30" s="104"/>
      <c r="H30" s="104"/>
      <c r="I30" s="104"/>
      <c r="J30" s="104"/>
      <c r="K30" s="104"/>
      <c r="L30" s="104"/>
      <c r="M30" s="104"/>
      <c r="N30" s="104"/>
    </row>
    <row r="31" spans="1:14" s="2" customFormat="1" ht="21" customHeight="1">
      <c r="A31" s="6"/>
      <c r="B31" s="17" t="s">
        <v>149</v>
      </c>
      <c r="C31" s="17" t="s">
        <v>150</v>
      </c>
      <c r="D31" s="18">
        <v>0.51</v>
      </c>
      <c r="E31" s="18">
        <v>0.51</v>
      </c>
      <c r="F31" s="18">
        <v>0.5</v>
      </c>
      <c r="G31" s="18">
        <v>0.5</v>
      </c>
      <c r="H31" s="18">
        <v>0.51</v>
      </c>
      <c r="I31" s="18">
        <v>0.5</v>
      </c>
      <c r="J31" s="18">
        <v>0.5</v>
      </c>
      <c r="K31" s="35">
        <v>0</v>
      </c>
      <c r="L31" s="19">
        <v>5</v>
      </c>
      <c r="M31" s="20">
        <v>9000000</v>
      </c>
      <c r="N31" s="20">
        <v>4530000</v>
      </c>
    </row>
    <row r="32" spans="1:14" s="2" customFormat="1" ht="21" customHeight="1">
      <c r="A32" s="6"/>
      <c r="B32" s="109" t="s">
        <v>257</v>
      </c>
      <c r="C32" s="110"/>
      <c r="D32" s="89"/>
      <c r="E32" s="90"/>
      <c r="F32" s="90"/>
      <c r="G32" s="90"/>
      <c r="H32" s="90"/>
      <c r="I32" s="90"/>
      <c r="J32" s="90"/>
      <c r="K32" s="91"/>
      <c r="L32" s="19">
        <v>5</v>
      </c>
      <c r="M32" s="20">
        <v>9000000</v>
      </c>
      <c r="N32" s="20">
        <v>4530000</v>
      </c>
    </row>
    <row r="33" spans="1:14" s="2" customFormat="1" ht="21" customHeight="1">
      <c r="A33" s="6"/>
      <c r="B33" s="128" t="s">
        <v>25</v>
      </c>
      <c r="C33" s="129"/>
      <c r="D33" s="129"/>
      <c r="E33" s="129"/>
      <c r="F33" s="129"/>
      <c r="G33" s="129"/>
      <c r="H33" s="129"/>
      <c r="I33" s="129"/>
      <c r="J33" s="129"/>
      <c r="K33" s="129"/>
      <c r="L33" s="129"/>
      <c r="M33" s="129"/>
      <c r="N33" s="103"/>
    </row>
    <row r="34" spans="1:14" s="2" customFormat="1" ht="21" customHeight="1">
      <c r="A34" s="6"/>
      <c r="B34" s="17" t="s">
        <v>152</v>
      </c>
      <c r="C34" s="17" t="s">
        <v>153</v>
      </c>
      <c r="D34" s="18">
        <v>5.4</v>
      </c>
      <c r="E34" s="18">
        <v>5.4</v>
      </c>
      <c r="F34" s="18">
        <v>5.4</v>
      </c>
      <c r="G34" s="18">
        <v>5.4</v>
      </c>
      <c r="H34" s="18">
        <v>5.43</v>
      </c>
      <c r="I34" s="18">
        <v>5.4</v>
      </c>
      <c r="J34" s="18">
        <v>5.4</v>
      </c>
      <c r="K34" s="35">
        <v>0</v>
      </c>
      <c r="L34" s="19">
        <v>3</v>
      </c>
      <c r="M34" s="20">
        <v>120000</v>
      </c>
      <c r="N34" s="20">
        <v>648000</v>
      </c>
    </row>
    <row r="35" spans="1:14" s="2" customFormat="1" ht="21" customHeight="1">
      <c r="A35" s="6"/>
      <c r="B35" s="17" t="s">
        <v>91</v>
      </c>
      <c r="C35" s="17" t="s">
        <v>92</v>
      </c>
      <c r="D35" s="18">
        <v>2.07</v>
      </c>
      <c r="E35" s="18">
        <v>2.09</v>
      </c>
      <c r="F35" s="18">
        <v>2.05</v>
      </c>
      <c r="G35" s="18">
        <v>2.07</v>
      </c>
      <c r="H35" s="18">
        <v>2.14</v>
      </c>
      <c r="I35" s="18">
        <v>2.06</v>
      </c>
      <c r="J35" s="18">
        <v>2.12</v>
      </c>
      <c r="K35" s="35">
        <v>-2.83</v>
      </c>
      <c r="L35" s="19">
        <v>29</v>
      </c>
      <c r="M35" s="20">
        <v>14980000</v>
      </c>
      <c r="N35" s="20">
        <v>31023000</v>
      </c>
    </row>
    <row r="36" spans="1:14" s="2" customFormat="1" ht="21" customHeight="1">
      <c r="A36" s="6"/>
      <c r="B36" s="17" t="s">
        <v>180</v>
      </c>
      <c r="C36" s="17" t="s">
        <v>181</v>
      </c>
      <c r="D36" s="18">
        <v>0.38</v>
      </c>
      <c r="E36" s="18">
        <v>0.41</v>
      </c>
      <c r="F36" s="18">
        <v>0.38</v>
      </c>
      <c r="G36" s="18">
        <v>0.4</v>
      </c>
      <c r="H36" s="18">
        <v>0.39</v>
      </c>
      <c r="I36" s="18">
        <v>0.4</v>
      </c>
      <c r="J36" s="18">
        <v>0.39</v>
      </c>
      <c r="K36" s="35">
        <v>2.56</v>
      </c>
      <c r="L36" s="19">
        <v>18</v>
      </c>
      <c r="M36" s="20">
        <v>16025000</v>
      </c>
      <c r="N36" s="20">
        <v>6434750</v>
      </c>
    </row>
    <row r="37" spans="1:14" s="2" customFormat="1" ht="21" customHeight="1">
      <c r="A37" s="6"/>
      <c r="B37" s="109" t="s">
        <v>26</v>
      </c>
      <c r="C37" s="110"/>
      <c r="D37" s="89"/>
      <c r="E37" s="90"/>
      <c r="F37" s="90"/>
      <c r="G37" s="90"/>
      <c r="H37" s="90"/>
      <c r="I37" s="90"/>
      <c r="J37" s="90"/>
      <c r="K37" s="91"/>
      <c r="L37" s="19">
        <f>SUM(L34:L36)</f>
        <v>50</v>
      </c>
      <c r="M37" s="20">
        <f>SUM(M34:M36)</f>
        <v>31125000</v>
      </c>
      <c r="N37" s="20">
        <f>SUM(N34:N36)</f>
        <v>38105750</v>
      </c>
    </row>
    <row r="38" spans="1:14" s="2" customFormat="1" ht="21" customHeight="1">
      <c r="A38" s="6"/>
      <c r="B38" s="103" t="s">
        <v>28</v>
      </c>
      <c r="C38" s="104"/>
      <c r="D38" s="104"/>
      <c r="E38" s="104"/>
      <c r="F38" s="104"/>
      <c r="G38" s="104"/>
      <c r="H38" s="104"/>
      <c r="I38" s="104"/>
      <c r="J38" s="104"/>
      <c r="K38" s="104"/>
      <c r="L38" s="104"/>
      <c r="M38" s="104"/>
      <c r="N38" s="104"/>
    </row>
    <row r="39" spans="1:14" s="2" customFormat="1" ht="21" customHeight="1">
      <c r="A39" s="11"/>
      <c r="B39" s="17" t="s">
        <v>215</v>
      </c>
      <c r="C39" s="17" t="s">
        <v>216</v>
      </c>
      <c r="D39" s="18">
        <v>2.33</v>
      </c>
      <c r="E39" s="18">
        <v>2.34</v>
      </c>
      <c r="F39" s="18">
        <v>2.29</v>
      </c>
      <c r="G39" s="18">
        <v>2.31</v>
      </c>
      <c r="H39" s="18">
        <v>2.37</v>
      </c>
      <c r="I39" s="18">
        <v>2.3</v>
      </c>
      <c r="J39" s="18">
        <v>2.33</v>
      </c>
      <c r="K39" s="35">
        <v>-1.29</v>
      </c>
      <c r="L39" s="19">
        <v>50</v>
      </c>
      <c r="M39" s="20">
        <v>32741641</v>
      </c>
      <c r="N39" s="20">
        <v>75568608.54</v>
      </c>
    </row>
    <row r="40" spans="1:14" s="2" customFormat="1" ht="21" customHeight="1">
      <c r="A40" s="11"/>
      <c r="B40" s="17" t="s">
        <v>94</v>
      </c>
      <c r="C40" s="17" t="s">
        <v>93</v>
      </c>
      <c r="D40" s="18">
        <v>0.31</v>
      </c>
      <c r="E40" s="18">
        <v>0.34</v>
      </c>
      <c r="F40" s="18">
        <v>0.31</v>
      </c>
      <c r="G40" s="18">
        <v>0.33</v>
      </c>
      <c r="H40" s="18">
        <v>0.31</v>
      </c>
      <c r="I40" s="18">
        <v>0.34</v>
      </c>
      <c r="J40" s="18">
        <v>0.31</v>
      </c>
      <c r="K40" s="35">
        <v>9.68</v>
      </c>
      <c r="L40" s="19">
        <v>64</v>
      </c>
      <c r="M40" s="20">
        <v>148100000</v>
      </c>
      <c r="N40" s="20">
        <v>49011000</v>
      </c>
    </row>
    <row r="41" spans="1:14" s="2" customFormat="1" ht="21" customHeight="1">
      <c r="A41" s="11"/>
      <c r="B41" s="17" t="s">
        <v>178</v>
      </c>
      <c r="C41" s="17" t="s">
        <v>179</v>
      </c>
      <c r="D41" s="18">
        <v>0.37</v>
      </c>
      <c r="E41" s="18">
        <v>0.38</v>
      </c>
      <c r="F41" s="18">
        <v>0.37</v>
      </c>
      <c r="G41" s="18">
        <v>0.38</v>
      </c>
      <c r="H41" s="18">
        <v>0.35</v>
      </c>
      <c r="I41" s="18">
        <v>0.38</v>
      </c>
      <c r="J41" s="18">
        <v>0.35</v>
      </c>
      <c r="K41" s="35">
        <v>8.57</v>
      </c>
      <c r="L41" s="19">
        <v>24</v>
      </c>
      <c r="M41" s="20">
        <v>9622418</v>
      </c>
      <c r="N41" s="20">
        <v>3636518.84</v>
      </c>
    </row>
    <row r="42" spans="1:14" s="2" customFormat="1" ht="21" customHeight="1">
      <c r="A42" s="11"/>
      <c r="B42" s="17" t="s">
        <v>157</v>
      </c>
      <c r="C42" s="17" t="s">
        <v>151</v>
      </c>
      <c r="D42" s="18">
        <v>1.45</v>
      </c>
      <c r="E42" s="18">
        <v>1.45</v>
      </c>
      <c r="F42" s="18">
        <v>1.45</v>
      </c>
      <c r="G42" s="18">
        <v>1.45</v>
      </c>
      <c r="H42" s="18">
        <v>1.4</v>
      </c>
      <c r="I42" s="18">
        <v>1.45</v>
      </c>
      <c r="J42" s="18">
        <v>1.42</v>
      </c>
      <c r="K42" s="35">
        <v>2.11</v>
      </c>
      <c r="L42" s="19">
        <v>2</v>
      </c>
      <c r="M42" s="20">
        <v>3000000</v>
      </c>
      <c r="N42" s="20">
        <v>4350000</v>
      </c>
    </row>
    <row r="43" spans="1:14" s="2" customFormat="1" ht="21" customHeight="1">
      <c r="A43" s="11"/>
      <c r="B43" s="55" t="s">
        <v>190</v>
      </c>
      <c r="C43" s="55" t="s">
        <v>191</v>
      </c>
      <c r="D43" s="18">
        <v>0.59</v>
      </c>
      <c r="E43" s="18">
        <v>0.59</v>
      </c>
      <c r="F43" s="18">
        <v>0.59</v>
      </c>
      <c r="G43" s="18">
        <v>0.59</v>
      </c>
      <c r="H43" s="18">
        <v>0.58</v>
      </c>
      <c r="I43" s="18">
        <v>0.59</v>
      </c>
      <c r="J43" s="18">
        <v>0.58</v>
      </c>
      <c r="K43" s="35">
        <v>1.72</v>
      </c>
      <c r="L43" s="19">
        <v>7</v>
      </c>
      <c r="M43" s="20">
        <v>12700000</v>
      </c>
      <c r="N43" s="20">
        <v>7493000</v>
      </c>
    </row>
    <row r="44" spans="1:14" s="2" customFormat="1" ht="21" customHeight="1">
      <c r="A44" s="11"/>
      <c r="B44" s="56" t="s">
        <v>192</v>
      </c>
      <c r="C44" s="17" t="s">
        <v>154</v>
      </c>
      <c r="D44" s="18">
        <v>0.44</v>
      </c>
      <c r="E44" s="18">
        <v>0.47</v>
      </c>
      <c r="F44" s="18">
        <v>0.44</v>
      </c>
      <c r="G44" s="18">
        <v>0.46</v>
      </c>
      <c r="H44" s="18">
        <v>0.43</v>
      </c>
      <c r="I44" s="18">
        <v>0.47</v>
      </c>
      <c r="J44" s="18">
        <v>0.43</v>
      </c>
      <c r="K44" s="35">
        <v>9.3</v>
      </c>
      <c r="L44" s="19">
        <v>31</v>
      </c>
      <c r="M44" s="20">
        <v>56850000</v>
      </c>
      <c r="N44" s="20">
        <v>26035000</v>
      </c>
    </row>
    <row r="45" spans="1:14" s="2" customFormat="1" ht="21" customHeight="1">
      <c r="A45" s="6"/>
      <c r="B45" s="109" t="s">
        <v>27</v>
      </c>
      <c r="C45" s="110"/>
      <c r="D45" s="89"/>
      <c r="E45" s="90"/>
      <c r="F45" s="90"/>
      <c r="G45" s="90"/>
      <c r="H45" s="90"/>
      <c r="I45" s="90"/>
      <c r="J45" s="90"/>
      <c r="K45" s="91"/>
      <c r="L45" s="19">
        <f>SUM(L39:L44)</f>
        <v>178</v>
      </c>
      <c r="M45" s="20">
        <f>SUM(M39:M44)</f>
        <v>263014059</v>
      </c>
      <c r="N45" s="20">
        <f>SUM(N39:N44)</f>
        <v>166094127.38</v>
      </c>
    </row>
    <row r="46" spans="1:14" s="2" customFormat="1" ht="21.75" customHeight="1">
      <c r="A46" s="6"/>
      <c r="B46" s="103" t="s">
        <v>261</v>
      </c>
      <c r="C46" s="104"/>
      <c r="D46" s="104"/>
      <c r="E46" s="104"/>
      <c r="F46" s="104"/>
      <c r="G46" s="104"/>
      <c r="H46" s="104"/>
      <c r="I46" s="104"/>
      <c r="J46" s="104"/>
      <c r="K46" s="104"/>
      <c r="L46" s="104"/>
      <c r="M46" s="104"/>
      <c r="N46" s="104"/>
    </row>
    <row r="47" spans="1:14" s="2" customFormat="1" ht="21.75" customHeight="1">
      <c r="A47" s="11"/>
      <c r="B47" s="17" t="s">
        <v>52</v>
      </c>
      <c r="C47" s="17" t="s">
        <v>53</v>
      </c>
      <c r="D47" s="18">
        <v>9.05</v>
      </c>
      <c r="E47" s="18">
        <v>9.05</v>
      </c>
      <c r="F47" s="18">
        <v>9</v>
      </c>
      <c r="G47" s="18">
        <v>9.01</v>
      </c>
      <c r="H47" s="18">
        <v>9.16</v>
      </c>
      <c r="I47" s="18">
        <v>9</v>
      </c>
      <c r="J47" s="18">
        <v>9.1</v>
      </c>
      <c r="K47" s="35">
        <v>-1.1</v>
      </c>
      <c r="L47" s="19">
        <v>14</v>
      </c>
      <c r="M47" s="20">
        <v>1983000</v>
      </c>
      <c r="N47" s="20">
        <v>17866500</v>
      </c>
    </row>
    <row r="48" spans="1:14" s="2" customFormat="1" ht="21.75" customHeight="1">
      <c r="A48" s="11"/>
      <c r="B48" s="17" t="s">
        <v>184</v>
      </c>
      <c r="C48" s="17" t="s">
        <v>185</v>
      </c>
      <c r="D48" s="18">
        <v>37.5</v>
      </c>
      <c r="E48" s="18">
        <v>37.5</v>
      </c>
      <c r="F48" s="18">
        <v>34.25</v>
      </c>
      <c r="G48" s="18">
        <v>35.03</v>
      </c>
      <c r="H48" s="18">
        <v>37.38</v>
      </c>
      <c r="I48" s="18">
        <v>34.25</v>
      </c>
      <c r="J48" s="18">
        <v>37.5</v>
      </c>
      <c r="K48" s="35">
        <v>-8.67</v>
      </c>
      <c r="L48" s="19">
        <v>11</v>
      </c>
      <c r="M48" s="20">
        <v>450438</v>
      </c>
      <c r="N48" s="20">
        <v>15779061</v>
      </c>
    </row>
    <row r="49" spans="1:14" s="2" customFormat="1" ht="21.75" customHeight="1">
      <c r="A49" s="11"/>
      <c r="B49" s="17" t="s">
        <v>159</v>
      </c>
      <c r="C49" s="17" t="s">
        <v>160</v>
      </c>
      <c r="D49" s="18">
        <v>13.45</v>
      </c>
      <c r="E49" s="18">
        <v>13.45</v>
      </c>
      <c r="F49" s="18">
        <v>13.4</v>
      </c>
      <c r="G49" s="18">
        <v>13.43</v>
      </c>
      <c r="H49" s="18">
        <v>13.54</v>
      </c>
      <c r="I49" s="18">
        <v>13.4</v>
      </c>
      <c r="J49" s="18">
        <v>13.45</v>
      </c>
      <c r="K49" s="35">
        <v>-0.37</v>
      </c>
      <c r="L49" s="19">
        <v>22</v>
      </c>
      <c r="M49" s="20">
        <v>1849555</v>
      </c>
      <c r="N49" s="20">
        <v>24840514.75</v>
      </c>
    </row>
    <row r="50" spans="1:14" s="2" customFormat="1" ht="21.75" customHeight="1">
      <c r="A50" s="11"/>
      <c r="B50" s="17" t="s">
        <v>114</v>
      </c>
      <c r="C50" s="17" t="s">
        <v>113</v>
      </c>
      <c r="D50" s="18">
        <v>8.95</v>
      </c>
      <c r="E50" s="18">
        <v>8.95</v>
      </c>
      <c r="F50" s="18">
        <v>8.9</v>
      </c>
      <c r="G50" s="18">
        <v>8.92</v>
      </c>
      <c r="H50" s="18">
        <v>8.97</v>
      </c>
      <c r="I50" s="18">
        <v>8.92</v>
      </c>
      <c r="J50" s="18">
        <v>8.9</v>
      </c>
      <c r="K50" s="35">
        <v>0.22</v>
      </c>
      <c r="L50" s="19">
        <v>5</v>
      </c>
      <c r="M50" s="20">
        <v>870000</v>
      </c>
      <c r="N50" s="20">
        <v>7757000</v>
      </c>
    </row>
    <row r="51" spans="1:14" s="2" customFormat="1" ht="21.75" customHeight="1">
      <c r="A51" s="11"/>
      <c r="B51" s="17" t="s">
        <v>247</v>
      </c>
      <c r="C51" s="17" t="s">
        <v>248</v>
      </c>
      <c r="D51" s="18">
        <v>14.7</v>
      </c>
      <c r="E51" s="18">
        <v>14.7</v>
      </c>
      <c r="F51" s="18">
        <v>14.65</v>
      </c>
      <c r="G51" s="18">
        <v>14.67</v>
      </c>
      <c r="H51" s="18">
        <v>14.85</v>
      </c>
      <c r="I51" s="18">
        <v>14.7</v>
      </c>
      <c r="J51" s="18">
        <v>14.7</v>
      </c>
      <c r="K51" s="35">
        <v>0</v>
      </c>
      <c r="L51" s="19">
        <v>17</v>
      </c>
      <c r="M51" s="20">
        <v>2025000</v>
      </c>
      <c r="N51" s="20">
        <v>29713750</v>
      </c>
    </row>
    <row r="52" spans="1:14" s="2" customFormat="1" ht="21.75" customHeight="1">
      <c r="A52" s="11"/>
      <c r="B52" s="17" t="s">
        <v>137</v>
      </c>
      <c r="C52" s="17" t="s">
        <v>138</v>
      </c>
      <c r="D52" s="18">
        <v>18</v>
      </c>
      <c r="E52" s="18">
        <v>18</v>
      </c>
      <c r="F52" s="18">
        <v>18</v>
      </c>
      <c r="G52" s="18">
        <v>18</v>
      </c>
      <c r="H52" s="18">
        <v>18.16</v>
      </c>
      <c r="I52" s="18">
        <v>18</v>
      </c>
      <c r="J52" s="18">
        <v>18.25</v>
      </c>
      <c r="K52" s="35">
        <v>-1.37</v>
      </c>
      <c r="L52" s="19">
        <v>4</v>
      </c>
      <c r="M52" s="20">
        <v>250446</v>
      </c>
      <c r="N52" s="20">
        <v>4508028</v>
      </c>
    </row>
    <row r="53" spans="1:14" s="2" customFormat="1" ht="21.75" customHeight="1">
      <c r="A53" s="11"/>
      <c r="B53" s="17" t="s">
        <v>111</v>
      </c>
      <c r="C53" s="17" t="s">
        <v>112</v>
      </c>
      <c r="D53" s="18">
        <v>6.25</v>
      </c>
      <c r="E53" s="18">
        <v>6.25</v>
      </c>
      <c r="F53" s="18">
        <v>6.25</v>
      </c>
      <c r="G53" s="18">
        <v>6.25</v>
      </c>
      <c r="H53" s="18">
        <v>6.5</v>
      </c>
      <c r="I53" s="18">
        <v>6.25</v>
      </c>
      <c r="J53" s="18">
        <v>6.5</v>
      </c>
      <c r="K53" s="35">
        <v>-3.85</v>
      </c>
      <c r="L53" s="19">
        <v>1</v>
      </c>
      <c r="M53" s="20">
        <v>100000</v>
      </c>
      <c r="N53" s="20">
        <v>625000</v>
      </c>
    </row>
    <row r="54" spans="1:14" s="2" customFormat="1" ht="21.75" customHeight="1">
      <c r="A54" s="11"/>
      <c r="B54" s="109" t="s">
        <v>146</v>
      </c>
      <c r="C54" s="110"/>
      <c r="D54" s="89"/>
      <c r="E54" s="90"/>
      <c r="F54" s="90"/>
      <c r="G54" s="90"/>
      <c r="H54" s="90"/>
      <c r="I54" s="90"/>
      <c r="J54" s="90"/>
      <c r="K54" s="91"/>
      <c r="L54" s="19">
        <f>SUM(L47:L53)</f>
        <v>74</v>
      </c>
      <c r="M54" s="20">
        <f>SUM(M47:M53)</f>
        <v>7528439</v>
      </c>
      <c r="N54" s="20">
        <f>SUM(N47:N53)</f>
        <v>101089853.75</v>
      </c>
    </row>
    <row r="55" spans="1:14" s="2" customFormat="1" ht="21.75" customHeight="1">
      <c r="A55" s="11"/>
      <c r="B55" s="124" t="s">
        <v>33</v>
      </c>
      <c r="C55" s="124"/>
      <c r="D55" s="124"/>
      <c r="E55" s="124"/>
      <c r="F55" s="124"/>
      <c r="G55" s="124"/>
      <c r="H55" s="124"/>
      <c r="I55" s="124"/>
      <c r="J55" s="124"/>
      <c r="K55" s="124"/>
      <c r="L55" s="124"/>
      <c r="M55" s="124"/>
      <c r="N55" s="124"/>
    </row>
    <row r="56" spans="1:14" s="2" customFormat="1" ht="21.75" customHeight="1">
      <c r="A56" s="11"/>
      <c r="B56" s="17" t="s">
        <v>195</v>
      </c>
      <c r="C56" s="17" t="s">
        <v>196</v>
      </c>
      <c r="D56" s="18">
        <v>2.9</v>
      </c>
      <c r="E56" s="18">
        <v>3</v>
      </c>
      <c r="F56" s="18">
        <v>2.9</v>
      </c>
      <c r="G56" s="18">
        <v>2.96</v>
      </c>
      <c r="H56" s="18">
        <v>2.88</v>
      </c>
      <c r="I56" s="18">
        <v>3</v>
      </c>
      <c r="J56" s="18">
        <v>2.85</v>
      </c>
      <c r="K56" s="35">
        <v>5.26</v>
      </c>
      <c r="L56" s="19">
        <v>3</v>
      </c>
      <c r="M56" s="20">
        <v>250000</v>
      </c>
      <c r="N56" s="20">
        <v>740000</v>
      </c>
    </row>
    <row r="57" spans="1:14" s="2" customFormat="1" ht="21.75" customHeight="1">
      <c r="A57" s="11"/>
      <c r="B57" s="17" t="s">
        <v>115</v>
      </c>
      <c r="C57" s="17" t="s">
        <v>116</v>
      </c>
      <c r="D57" s="18">
        <v>7.1</v>
      </c>
      <c r="E57" s="18">
        <v>7.1</v>
      </c>
      <c r="F57" s="18">
        <v>7.1</v>
      </c>
      <c r="G57" s="18">
        <v>7.1</v>
      </c>
      <c r="H57" s="18">
        <v>7.06</v>
      </c>
      <c r="I57" s="18">
        <v>7.1</v>
      </c>
      <c r="J57" s="18">
        <v>7.1</v>
      </c>
      <c r="K57" s="35">
        <v>0</v>
      </c>
      <c r="L57" s="19">
        <v>1</v>
      </c>
      <c r="M57" s="20">
        <v>5000</v>
      </c>
      <c r="N57" s="20">
        <v>35500</v>
      </c>
    </row>
    <row r="58" spans="1:14" s="2" customFormat="1" ht="21.75" customHeight="1">
      <c r="A58" s="11"/>
      <c r="B58" s="17" t="s">
        <v>186</v>
      </c>
      <c r="C58" s="17" t="s">
        <v>187</v>
      </c>
      <c r="D58" s="18">
        <v>5.29</v>
      </c>
      <c r="E58" s="18">
        <v>5.29</v>
      </c>
      <c r="F58" s="18">
        <v>5.24</v>
      </c>
      <c r="G58" s="18">
        <v>5.25</v>
      </c>
      <c r="H58" s="18">
        <v>5.31</v>
      </c>
      <c r="I58" s="18">
        <v>5.24</v>
      </c>
      <c r="J58" s="18">
        <v>5.3</v>
      </c>
      <c r="K58" s="35">
        <v>-1.13</v>
      </c>
      <c r="L58" s="19">
        <v>19</v>
      </c>
      <c r="M58" s="20">
        <v>1885000</v>
      </c>
      <c r="N58" s="20">
        <v>9896150</v>
      </c>
    </row>
    <row r="59" spans="1:14" s="2" customFormat="1" ht="21.75" customHeight="1">
      <c r="A59" s="11"/>
      <c r="B59" s="109" t="s">
        <v>33</v>
      </c>
      <c r="C59" s="110"/>
      <c r="D59" s="89"/>
      <c r="E59" s="90"/>
      <c r="F59" s="90"/>
      <c r="G59" s="90"/>
      <c r="H59" s="90"/>
      <c r="I59" s="90"/>
      <c r="J59" s="90"/>
      <c r="K59" s="91"/>
      <c r="L59" s="19">
        <f>SUM(L56:L58)</f>
        <v>23</v>
      </c>
      <c r="M59" s="20">
        <f>SUM(M56:M58)</f>
        <v>2140000</v>
      </c>
      <c r="N59" s="20">
        <f>SUM(N56:N58)</f>
        <v>10671650</v>
      </c>
    </row>
    <row r="60" spans="1:14" s="2" customFormat="1" ht="21.75" customHeight="1">
      <c r="A60" s="11"/>
      <c r="B60" s="117" t="s">
        <v>50</v>
      </c>
      <c r="C60" s="118"/>
      <c r="D60" s="89"/>
      <c r="E60" s="90"/>
      <c r="F60" s="90"/>
      <c r="G60" s="90"/>
      <c r="H60" s="90"/>
      <c r="I60" s="90"/>
      <c r="J60" s="90"/>
      <c r="K60" s="91"/>
      <c r="L60" s="19">
        <f>L59+L54+L45+L37+L32+L25+L29</f>
        <v>819</v>
      </c>
      <c r="M60" s="20">
        <f>M59+M54+M45+M37+M32+M25+M29</f>
        <v>2856751180</v>
      </c>
      <c r="N60" s="20">
        <f>N59+N54+N45+N37+N32+N25+N29</f>
        <v>1672496374.4700003</v>
      </c>
    </row>
    <row r="61" spans="5:14" s="2" customFormat="1" ht="21.75" customHeight="1">
      <c r="E61" s="105" t="s">
        <v>265</v>
      </c>
      <c r="F61" s="105"/>
      <c r="G61" s="105"/>
      <c r="H61" s="105"/>
      <c r="I61" s="105"/>
      <c r="J61" s="105"/>
      <c r="K61" s="105"/>
      <c r="N61" s="67"/>
    </row>
    <row r="62" spans="1:14" s="2" customFormat="1" ht="42" customHeight="1">
      <c r="A62" s="6"/>
      <c r="B62" s="68" t="s">
        <v>12</v>
      </c>
      <c r="C62" s="69" t="s">
        <v>13</v>
      </c>
      <c r="D62" s="69" t="s">
        <v>14</v>
      </c>
      <c r="E62" s="69" t="s">
        <v>15</v>
      </c>
      <c r="F62" s="69" t="s">
        <v>16</v>
      </c>
      <c r="G62" s="69" t="s">
        <v>17</v>
      </c>
      <c r="H62" s="69" t="s">
        <v>18</v>
      </c>
      <c r="I62" s="69" t="s">
        <v>161</v>
      </c>
      <c r="J62" s="69" t="s">
        <v>19</v>
      </c>
      <c r="K62" s="69" t="s">
        <v>20</v>
      </c>
      <c r="L62" s="69" t="s">
        <v>4</v>
      </c>
      <c r="M62" s="69" t="s">
        <v>21</v>
      </c>
      <c r="N62" s="69" t="s">
        <v>22</v>
      </c>
    </row>
    <row r="63" spans="1:14" s="2" customFormat="1" ht="21.75" customHeight="1">
      <c r="A63" s="6"/>
      <c r="B63" s="119" t="s">
        <v>29</v>
      </c>
      <c r="C63" s="120"/>
      <c r="D63" s="120"/>
      <c r="E63" s="120"/>
      <c r="F63" s="120"/>
      <c r="G63" s="120"/>
      <c r="H63" s="120"/>
      <c r="I63" s="120"/>
      <c r="J63" s="120"/>
      <c r="K63" s="120"/>
      <c r="L63" s="120"/>
      <c r="M63" s="120"/>
      <c r="N63" s="120"/>
    </row>
    <row r="64" spans="1:14" s="2" customFormat="1" ht="21.75" customHeight="1">
      <c r="A64" s="6"/>
      <c r="B64" s="17" t="s">
        <v>109</v>
      </c>
      <c r="C64" s="17" t="s">
        <v>110</v>
      </c>
      <c r="D64" s="18">
        <v>6.41</v>
      </c>
      <c r="E64" s="18">
        <v>6.53</v>
      </c>
      <c r="F64" s="18">
        <v>6.4</v>
      </c>
      <c r="G64" s="18">
        <v>6.44</v>
      </c>
      <c r="H64" s="18">
        <v>6.46</v>
      </c>
      <c r="I64" s="18">
        <v>6.53</v>
      </c>
      <c r="J64" s="18">
        <v>6.4</v>
      </c>
      <c r="K64" s="35">
        <v>2.03</v>
      </c>
      <c r="L64" s="19">
        <v>13</v>
      </c>
      <c r="M64" s="20">
        <v>553319</v>
      </c>
      <c r="N64" s="20">
        <v>3565805.31</v>
      </c>
    </row>
    <row r="65" spans="1:14" s="2" customFormat="1" ht="21.75" customHeight="1">
      <c r="A65" s="6"/>
      <c r="B65" s="109" t="s">
        <v>146</v>
      </c>
      <c r="C65" s="110"/>
      <c r="D65" s="89"/>
      <c r="E65" s="90"/>
      <c r="F65" s="90"/>
      <c r="G65" s="90"/>
      <c r="H65" s="90"/>
      <c r="I65" s="90"/>
      <c r="J65" s="90"/>
      <c r="K65" s="91"/>
      <c r="L65" s="19">
        <v>13</v>
      </c>
      <c r="M65" s="20">
        <v>553319</v>
      </c>
      <c r="N65" s="20">
        <v>3565805.31</v>
      </c>
    </row>
    <row r="66" spans="1:14" s="2" customFormat="1" ht="21.75" customHeight="1">
      <c r="A66" s="11"/>
      <c r="B66" s="117" t="s">
        <v>254</v>
      </c>
      <c r="C66" s="118"/>
      <c r="D66" s="89"/>
      <c r="E66" s="90"/>
      <c r="F66" s="90"/>
      <c r="G66" s="90"/>
      <c r="H66" s="90"/>
      <c r="I66" s="90"/>
      <c r="J66" s="90"/>
      <c r="K66" s="91"/>
      <c r="L66" s="19">
        <v>13</v>
      </c>
      <c r="M66" s="20">
        <v>553319</v>
      </c>
      <c r="N66" s="20">
        <v>3565805.31</v>
      </c>
    </row>
    <row r="67" spans="1:14" s="2" customFormat="1" ht="30" customHeight="1">
      <c r="A67" s="11"/>
      <c r="B67" s="117" t="s">
        <v>240</v>
      </c>
      <c r="C67" s="118"/>
      <c r="D67" s="89"/>
      <c r="E67" s="90"/>
      <c r="F67" s="90"/>
      <c r="G67" s="90"/>
      <c r="H67" s="90"/>
      <c r="I67" s="90"/>
      <c r="J67" s="90"/>
      <c r="K67" s="91"/>
      <c r="L67" s="19">
        <f>L66+L60</f>
        <v>832</v>
      </c>
      <c r="M67" s="20">
        <f>M66+M60</f>
        <v>2857304499</v>
      </c>
      <c r="N67" s="20">
        <f>N66+N60</f>
        <v>1676062179.7800002</v>
      </c>
    </row>
    <row r="68" spans="2:14" s="2" customFormat="1" ht="28.5" customHeight="1">
      <c r="B68" s="130" t="s">
        <v>273</v>
      </c>
      <c r="C68" s="131"/>
      <c r="D68" s="131"/>
      <c r="E68" s="131"/>
      <c r="F68" s="131"/>
      <c r="G68" s="131"/>
      <c r="H68" s="131"/>
      <c r="I68" s="131"/>
      <c r="J68" s="131"/>
      <c r="K68" s="131"/>
      <c r="L68" s="131"/>
      <c r="M68" s="131"/>
      <c r="N68" s="132"/>
    </row>
    <row r="69" spans="2:14" ht="30" customHeight="1">
      <c r="B69" s="95" t="s">
        <v>202</v>
      </c>
      <c r="C69" s="95"/>
      <c r="D69" s="95"/>
      <c r="E69" s="95"/>
      <c r="F69" s="95"/>
      <c r="G69" s="95"/>
      <c r="H69" s="57"/>
      <c r="I69" s="99" t="s">
        <v>203</v>
      </c>
      <c r="J69" s="99"/>
      <c r="K69" s="99"/>
      <c r="L69" s="99"/>
      <c r="M69" s="99"/>
      <c r="N69" s="99"/>
    </row>
    <row r="70" spans="2:14" ht="21.75" customHeight="1">
      <c r="B70" s="58" t="s">
        <v>12</v>
      </c>
      <c r="C70" s="59" t="s">
        <v>204</v>
      </c>
      <c r="D70" s="60" t="s">
        <v>205</v>
      </c>
      <c r="E70" s="100" t="s">
        <v>21</v>
      </c>
      <c r="F70" s="101"/>
      <c r="G70" s="102"/>
      <c r="H70" s="61"/>
      <c r="I70" s="106" t="s">
        <v>12</v>
      </c>
      <c r="J70" s="107"/>
      <c r="K70" s="108"/>
      <c r="L70" s="62" t="s">
        <v>204</v>
      </c>
      <c r="M70" s="63" t="s">
        <v>20</v>
      </c>
      <c r="N70" s="64" t="s">
        <v>21</v>
      </c>
    </row>
    <row r="71" spans="2:14" ht="21.75" customHeight="1">
      <c r="B71" s="17" t="s">
        <v>94</v>
      </c>
      <c r="C71" s="18">
        <v>0.34</v>
      </c>
      <c r="D71" s="65">
        <v>9.68</v>
      </c>
      <c r="E71" s="92">
        <v>148100000</v>
      </c>
      <c r="F71" s="93">
        <v>148100000</v>
      </c>
      <c r="G71" s="94">
        <v>148100000</v>
      </c>
      <c r="H71" s="61"/>
      <c r="I71" s="98" t="s">
        <v>65</v>
      </c>
      <c r="J71" s="98" t="s">
        <v>65</v>
      </c>
      <c r="K71" s="98" t="s">
        <v>65</v>
      </c>
      <c r="L71" s="18">
        <v>0.29</v>
      </c>
      <c r="M71" s="66">
        <v>-9.37</v>
      </c>
      <c r="N71" s="20">
        <v>68100000</v>
      </c>
    </row>
    <row r="72" spans="2:14" ht="21.75" customHeight="1">
      <c r="B72" s="75" t="s">
        <v>192</v>
      </c>
      <c r="C72" s="18">
        <v>0.47</v>
      </c>
      <c r="D72" s="65">
        <v>9.3</v>
      </c>
      <c r="E72" s="92">
        <v>56850000</v>
      </c>
      <c r="F72" s="93">
        <v>56850000</v>
      </c>
      <c r="G72" s="94">
        <v>56850000</v>
      </c>
      <c r="H72" s="61"/>
      <c r="I72" s="98" t="s">
        <v>184</v>
      </c>
      <c r="J72" s="98" t="s">
        <v>184</v>
      </c>
      <c r="K72" s="98" t="s">
        <v>184</v>
      </c>
      <c r="L72" s="18">
        <v>34.25</v>
      </c>
      <c r="M72" s="66">
        <v>-8.67</v>
      </c>
      <c r="N72" s="20">
        <v>450438</v>
      </c>
    </row>
    <row r="73" spans="2:14" ht="21.75" customHeight="1">
      <c r="B73" s="17" t="s">
        <v>178</v>
      </c>
      <c r="C73" s="18">
        <v>0.38</v>
      </c>
      <c r="D73" s="65">
        <v>8.57</v>
      </c>
      <c r="E73" s="92">
        <v>9622418</v>
      </c>
      <c r="F73" s="93">
        <v>9622418</v>
      </c>
      <c r="G73" s="94">
        <v>9622418</v>
      </c>
      <c r="H73" s="61"/>
      <c r="I73" s="98" t="s">
        <v>217</v>
      </c>
      <c r="J73" s="98" t="s">
        <v>217</v>
      </c>
      <c r="K73" s="98" t="s">
        <v>217</v>
      </c>
      <c r="L73" s="18">
        <v>0.44</v>
      </c>
      <c r="M73" s="66">
        <v>-8.33</v>
      </c>
      <c r="N73" s="20">
        <v>1117250000</v>
      </c>
    </row>
    <row r="74" spans="1:14" ht="21.75" customHeight="1">
      <c r="A74"/>
      <c r="B74" s="17" t="s">
        <v>195</v>
      </c>
      <c r="C74" s="18">
        <v>3</v>
      </c>
      <c r="D74" s="65">
        <v>5.26</v>
      </c>
      <c r="E74" s="92">
        <v>250000</v>
      </c>
      <c r="F74" s="93">
        <v>250000</v>
      </c>
      <c r="G74" s="94">
        <v>250000</v>
      </c>
      <c r="H74" s="61"/>
      <c r="I74" s="98" t="s">
        <v>120</v>
      </c>
      <c r="J74" s="98" t="s">
        <v>120</v>
      </c>
      <c r="K74" s="98" t="s">
        <v>120</v>
      </c>
      <c r="L74" s="18">
        <v>0.38</v>
      </c>
      <c r="M74" s="66">
        <v>-7.32</v>
      </c>
      <c r="N74" s="20">
        <v>243114623</v>
      </c>
    </row>
    <row r="75" spans="1:14" ht="21.75" customHeight="1">
      <c r="A75"/>
      <c r="B75" s="17" t="s">
        <v>180</v>
      </c>
      <c r="C75" s="18">
        <v>0.4</v>
      </c>
      <c r="D75" s="65">
        <v>2.56</v>
      </c>
      <c r="E75" s="92">
        <v>16025000</v>
      </c>
      <c r="F75" s="93">
        <v>16025000</v>
      </c>
      <c r="G75" s="94">
        <v>16025000</v>
      </c>
      <c r="H75" s="61"/>
      <c r="I75" s="98" t="s">
        <v>143</v>
      </c>
      <c r="J75" s="98" t="s">
        <v>143</v>
      </c>
      <c r="K75" s="98" t="s">
        <v>143</v>
      </c>
      <c r="L75" s="18">
        <v>0.29</v>
      </c>
      <c r="M75" s="66">
        <v>-6.45</v>
      </c>
      <c r="N75" s="20">
        <v>236250860</v>
      </c>
    </row>
    <row r="76" spans="1:14" ht="30" customHeight="1">
      <c r="A76"/>
      <c r="B76" s="95" t="s">
        <v>206</v>
      </c>
      <c r="C76" s="95"/>
      <c r="D76" s="95"/>
      <c r="E76" s="95"/>
      <c r="F76" s="95"/>
      <c r="G76" s="95"/>
      <c r="H76" s="57"/>
      <c r="I76" s="99" t="s">
        <v>207</v>
      </c>
      <c r="J76" s="99"/>
      <c r="K76" s="99"/>
      <c r="L76" s="99"/>
      <c r="M76" s="99"/>
      <c r="N76" s="99"/>
    </row>
    <row r="77" spans="1:14" ht="21.75" customHeight="1">
      <c r="A77"/>
      <c r="B77" s="58" t="s">
        <v>12</v>
      </c>
      <c r="C77" s="59" t="s">
        <v>204</v>
      </c>
      <c r="D77" s="60" t="s">
        <v>205</v>
      </c>
      <c r="E77" s="100" t="s">
        <v>21</v>
      </c>
      <c r="F77" s="101"/>
      <c r="G77" s="102"/>
      <c r="H77" s="61"/>
      <c r="I77" s="121" t="s">
        <v>12</v>
      </c>
      <c r="J77" s="122"/>
      <c r="K77" s="123"/>
      <c r="L77" s="18" t="s">
        <v>204</v>
      </c>
      <c r="M77" s="35" t="s">
        <v>20</v>
      </c>
      <c r="N77" s="64" t="s">
        <v>22</v>
      </c>
    </row>
    <row r="78" spans="1:14" ht="21.75" customHeight="1">
      <c r="A78"/>
      <c r="B78" s="17" t="s">
        <v>217</v>
      </c>
      <c r="C78" s="18">
        <v>0.44</v>
      </c>
      <c r="D78" s="35">
        <v>-8.33</v>
      </c>
      <c r="E78" s="92">
        <v>1117250000</v>
      </c>
      <c r="F78" s="93">
        <v>1117250000</v>
      </c>
      <c r="G78" s="94">
        <v>1117250000</v>
      </c>
      <c r="H78" s="61"/>
      <c r="I78" s="98" t="s">
        <v>217</v>
      </c>
      <c r="J78" s="98" t="s">
        <v>217</v>
      </c>
      <c r="K78" s="98" t="s">
        <v>217</v>
      </c>
      <c r="L78" s="18">
        <v>0.44</v>
      </c>
      <c r="M78" s="35">
        <v>-8.33</v>
      </c>
      <c r="N78" s="20">
        <v>502052500</v>
      </c>
    </row>
    <row r="79" spans="1:14" ht="21.75" customHeight="1">
      <c r="A79"/>
      <c r="B79" s="17" t="s">
        <v>89</v>
      </c>
      <c r="C79" s="18">
        <v>0.83</v>
      </c>
      <c r="D79" s="35">
        <v>-5.68</v>
      </c>
      <c r="E79" s="92">
        <v>254875000</v>
      </c>
      <c r="F79" s="93">
        <v>254875000</v>
      </c>
      <c r="G79" s="94">
        <v>254875000</v>
      </c>
      <c r="H79" s="61"/>
      <c r="I79" s="98" t="s">
        <v>89</v>
      </c>
      <c r="J79" s="98" t="s">
        <v>89</v>
      </c>
      <c r="K79" s="98" t="s">
        <v>89</v>
      </c>
      <c r="L79" s="18">
        <v>0.83</v>
      </c>
      <c r="M79" s="35">
        <v>-5.68</v>
      </c>
      <c r="N79" s="20">
        <v>215853311.02</v>
      </c>
    </row>
    <row r="80" spans="1:14" ht="21.75" customHeight="1">
      <c r="A80"/>
      <c r="B80" s="17" t="s">
        <v>120</v>
      </c>
      <c r="C80" s="18">
        <v>0.38</v>
      </c>
      <c r="D80" s="35">
        <v>-7.32</v>
      </c>
      <c r="E80" s="92">
        <v>243114623</v>
      </c>
      <c r="F80" s="93">
        <v>243114623</v>
      </c>
      <c r="G80" s="94">
        <v>243114623</v>
      </c>
      <c r="H80" s="61"/>
      <c r="I80" s="98" t="s">
        <v>71</v>
      </c>
      <c r="J80" s="98" t="s">
        <v>71</v>
      </c>
      <c r="K80" s="98" t="s">
        <v>71</v>
      </c>
      <c r="L80" s="18">
        <v>0.9</v>
      </c>
      <c r="M80" s="35">
        <v>0</v>
      </c>
      <c r="N80" s="20">
        <v>165274673.4</v>
      </c>
    </row>
    <row r="81" spans="1:14" ht="21.75" customHeight="1">
      <c r="A81"/>
      <c r="B81" s="17" t="s">
        <v>143</v>
      </c>
      <c r="C81" s="18">
        <v>0.29</v>
      </c>
      <c r="D81" s="35">
        <v>-6.45</v>
      </c>
      <c r="E81" s="92">
        <v>236250860</v>
      </c>
      <c r="F81" s="93">
        <v>236250860</v>
      </c>
      <c r="G81" s="94">
        <v>236250860</v>
      </c>
      <c r="H81" s="61"/>
      <c r="I81" s="98" t="s">
        <v>103</v>
      </c>
      <c r="J81" s="98" t="s">
        <v>103</v>
      </c>
      <c r="K81" s="98" t="s">
        <v>103</v>
      </c>
      <c r="L81" s="18">
        <v>0.59</v>
      </c>
      <c r="M81" s="35">
        <v>0</v>
      </c>
      <c r="N81" s="20">
        <v>137279719.22</v>
      </c>
    </row>
    <row r="82" spans="1:14" ht="21.75" customHeight="1">
      <c r="A82"/>
      <c r="B82" s="17" t="s">
        <v>103</v>
      </c>
      <c r="C82" s="18">
        <v>0.59</v>
      </c>
      <c r="D82" s="35">
        <v>0</v>
      </c>
      <c r="E82" s="92">
        <v>232060277</v>
      </c>
      <c r="F82" s="93">
        <v>232060277</v>
      </c>
      <c r="G82" s="94">
        <v>232060277</v>
      </c>
      <c r="H82" s="61"/>
      <c r="I82" s="98" t="s">
        <v>120</v>
      </c>
      <c r="J82" s="98" t="s">
        <v>120</v>
      </c>
      <c r="K82" s="98" t="s">
        <v>120</v>
      </c>
      <c r="L82" s="18">
        <v>0.38</v>
      </c>
      <c r="M82" s="35">
        <v>-7.32</v>
      </c>
      <c r="N82" s="20">
        <v>94329556.74</v>
      </c>
    </row>
    <row r="84" spans="2:14" s="2" customFormat="1" ht="56.25" customHeight="1">
      <c r="B84" s="96" t="s">
        <v>170</v>
      </c>
      <c r="C84" s="97"/>
      <c r="D84" s="86" t="s">
        <v>259</v>
      </c>
      <c r="E84" s="87"/>
      <c r="F84" s="87"/>
      <c r="G84" s="87"/>
      <c r="H84" s="87"/>
      <c r="I84" s="87"/>
      <c r="J84" s="87"/>
      <c r="K84" s="87"/>
      <c r="L84" s="87"/>
      <c r="M84" s="87"/>
      <c r="N84" s="88"/>
    </row>
    <row r="85" spans="2:25" s="2" customFormat="1" ht="132.75" customHeight="1">
      <c r="B85" s="96" t="s">
        <v>260</v>
      </c>
      <c r="C85" s="97"/>
      <c r="D85" s="86" t="s">
        <v>282</v>
      </c>
      <c r="E85" s="87"/>
      <c r="F85" s="87"/>
      <c r="G85" s="87"/>
      <c r="H85" s="87"/>
      <c r="I85" s="87"/>
      <c r="J85" s="87"/>
      <c r="K85" s="87"/>
      <c r="L85" s="87"/>
      <c r="M85" s="87"/>
      <c r="N85" s="88"/>
      <c r="O85" s="76"/>
      <c r="P85" s="76"/>
      <c r="Q85" s="76"/>
      <c r="R85" s="76"/>
      <c r="S85" s="76"/>
      <c r="T85" s="76"/>
      <c r="U85" s="76"/>
      <c r="V85" s="76"/>
      <c r="W85" s="76"/>
      <c r="X85" s="76"/>
      <c r="Y85" s="76"/>
    </row>
    <row r="86" spans="1:14" s="2" customFormat="1" ht="37.5" customHeight="1">
      <c r="A86" s="6"/>
      <c r="B86" s="114" t="s">
        <v>183</v>
      </c>
      <c r="C86" s="115"/>
      <c r="D86" s="115"/>
      <c r="E86" s="115"/>
      <c r="F86" s="115"/>
      <c r="G86" s="115"/>
      <c r="H86" s="115"/>
      <c r="I86" s="115"/>
      <c r="J86" s="115"/>
      <c r="K86" s="115"/>
      <c r="L86" s="115"/>
      <c r="M86" s="115"/>
      <c r="N86" s="116"/>
    </row>
  </sheetData>
  <sheetProtection/>
  <mergeCells count="71">
    <mergeCell ref="B29:C29"/>
    <mergeCell ref="I74:K74"/>
    <mergeCell ref="D29:K29"/>
    <mergeCell ref="D37:K37"/>
    <mergeCell ref="B68:N68"/>
    <mergeCell ref="B67:C67"/>
    <mergeCell ref="B46:N46"/>
    <mergeCell ref="B33:N33"/>
    <mergeCell ref="B30:N30"/>
    <mergeCell ref="D32:K32"/>
    <mergeCell ref="B32:C32"/>
    <mergeCell ref="B45:C45"/>
    <mergeCell ref="D65:K65"/>
    <mergeCell ref="B54:C54"/>
    <mergeCell ref="B60:C60"/>
    <mergeCell ref="D59:K59"/>
    <mergeCell ref="B1:E1"/>
    <mergeCell ref="C3:E3"/>
    <mergeCell ref="B25:C25"/>
    <mergeCell ref="D25:K25"/>
    <mergeCell ref="C4:E4"/>
    <mergeCell ref="B37:C37"/>
    <mergeCell ref="D45:K45"/>
    <mergeCell ref="B26:N26"/>
    <mergeCell ref="C5:D5"/>
    <mergeCell ref="B11:N11"/>
    <mergeCell ref="C6:D6"/>
    <mergeCell ref="E9:K9"/>
    <mergeCell ref="B86:N86"/>
    <mergeCell ref="B85:C85"/>
    <mergeCell ref="I73:K73"/>
    <mergeCell ref="B66:C66"/>
    <mergeCell ref="E72:G72"/>
    <mergeCell ref="B63:N63"/>
    <mergeCell ref="E77:G77"/>
    <mergeCell ref="I71:K71"/>
    <mergeCell ref="E71:G71"/>
    <mergeCell ref="B76:G76"/>
    <mergeCell ref="I76:N76"/>
    <mergeCell ref="D67:K67"/>
    <mergeCell ref="I77:K77"/>
    <mergeCell ref="D60:K60"/>
    <mergeCell ref="B38:N38"/>
    <mergeCell ref="E73:G73"/>
    <mergeCell ref="E61:K61"/>
    <mergeCell ref="E74:G74"/>
    <mergeCell ref="I70:K70"/>
    <mergeCell ref="D54:K54"/>
    <mergeCell ref="B65:C65"/>
    <mergeCell ref="B55:N55"/>
    <mergeCell ref="B59:C59"/>
    <mergeCell ref="D85:N85"/>
    <mergeCell ref="I69:N69"/>
    <mergeCell ref="E70:G70"/>
    <mergeCell ref="I72:K72"/>
    <mergeCell ref="I82:K82"/>
    <mergeCell ref="E80:G80"/>
    <mergeCell ref="I80:K80"/>
    <mergeCell ref="E82:G82"/>
    <mergeCell ref="E79:G79"/>
    <mergeCell ref="I75:K75"/>
    <mergeCell ref="D84:N84"/>
    <mergeCell ref="D66:K66"/>
    <mergeCell ref="E81:G81"/>
    <mergeCell ref="B69:G69"/>
    <mergeCell ref="B84:C84"/>
    <mergeCell ref="I78:K78"/>
    <mergeCell ref="I79:K79"/>
    <mergeCell ref="E78:G78"/>
    <mergeCell ref="I81:K81"/>
    <mergeCell ref="E75:G75"/>
  </mergeCells>
  <printOptions/>
  <pageMargins left="0" right="0" top="0" bottom="0" header="0" footer="0"/>
  <pageSetup horizontalDpi="600" verticalDpi="600" orientation="portrait" paperSize="9" scale="65" r:id="rId2"/>
  <drawing r:id="rId1"/>
</worksheet>
</file>

<file path=xl/worksheets/sheet2.xml><?xml version="1.0" encoding="utf-8"?>
<worksheet xmlns="http://schemas.openxmlformats.org/spreadsheetml/2006/main" xmlns:r="http://schemas.openxmlformats.org/officeDocument/2006/relationships">
  <dimension ref="B1:F14"/>
  <sheetViews>
    <sheetView rightToLeft="1" zoomScalePageLayoutView="0" workbookViewId="0" topLeftCell="A7">
      <selection activeCell="F5" sqref="F5"/>
    </sheetView>
  </sheetViews>
  <sheetFormatPr defaultColWidth="9.140625" defaultRowHeight="15"/>
  <cols>
    <col min="1" max="1" width="3.7109375" style="2" customWidth="1"/>
    <col min="2" max="2" width="25.28125" style="2" bestFit="1" customWidth="1"/>
    <col min="3" max="3" width="12.421875" style="2" customWidth="1"/>
    <col min="4" max="4" width="11.57421875" style="2" customWidth="1"/>
    <col min="5" max="5" width="16.28125" style="2" customWidth="1"/>
    <col min="6" max="6" width="20.7109375" style="2" customWidth="1"/>
    <col min="7" max="16384" width="9.00390625" style="2" customWidth="1"/>
  </cols>
  <sheetData>
    <row r="1" spans="2:3" ht="39.75" customHeight="1">
      <c r="B1" s="135" t="s">
        <v>0</v>
      </c>
      <c r="C1" s="135"/>
    </row>
    <row r="2" spans="2:3" ht="39.75" customHeight="1">
      <c r="B2" s="84" t="s">
        <v>275</v>
      </c>
      <c r="C2" s="84"/>
    </row>
    <row r="3" spans="2:4" ht="39.75" customHeight="1">
      <c r="B3" s="136"/>
      <c r="C3" s="136"/>
      <c r="D3" s="136"/>
    </row>
    <row r="4" spans="2:6" ht="39.75" customHeight="1">
      <c r="B4" s="137" t="s">
        <v>276</v>
      </c>
      <c r="C4" s="137"/>
      <c r="D4" s="137"/>
      <c r="E4" s="137"/>
      <c r="F4" s="137"/>
    </row>
    <row r="5" spans="2:6" ht="39.75" customHeight="1">
      <c r="B5" s="77" t="s">
        <v>12</v>
      </c>
      <c r="C5" s="78" t="s">
        <v>13</v>
      </c>
      <c r="D5" s="78" t="s">
        <v>4</v>
      </c>
      <c r="E5" s="78" t="s">
        <v>21</v>
      </c>
      <c r="F5" s="78" t="s">
        <v>22</v>
      </c>
    </row>
    <row r="6" spans="2:6" ht="39.75" customHeight="1">
      <c r="B6" s="138" t="s">
        <v>23</v>
      </c>
      <c r="C6" s="139"/>
      <c r="D6" s="139"/>
      <c r="E6" s="139"/>
      <c r="F6" s="140"/>
    </row>
    <row r="7" spans="2:6" ht="39.75" customHeight="1">
      <c r="B7" s="79" t="s">
        <v>89</v>
      </c>
      <c r="C7" s="80" t="s">
        <v>90</v>
      </c>
      <c r="D7" s="81">
        <v>1</v>
      </c>
      <c r="E7" s="81">
        <v>900000</v>
      </c>
      <c r="F7" s="81">
        <v>783000</v>
      </c>
    </row>
    <row r="8" spans="2:6" ht="39.75" customHeight="1">
      <c r="B8" s="79" t="s">
        <v>277</v>
      </c>
      <c r="C8" s="80" t="s">
        <v>144</v>
      </c>
      <c r="D8" s="81">
        <v>1</v>
      </c>
      <c r="E8" s="81">
        <v>124068</v>
      </c>
      <c r="F8" s="81">
        <v>38461.08</v>
      </c>
    </row>
    <row r="9" spans="2:6" ht="39.75" customHeight="1">
      <c r="B9" s="141" t="s">
        <v>24</v>
      </c>
      <c r="C9" s="142"/>
      <c r="D9" s="81">
        <f>SUM(D7:D8)</f>
        <v>2</v>
      </c>
      <c r="E9" s="81">
        <f>SUM(E7:E8)</f>
        <v>1024068</v>
      </c>
      <c r="F9" s="81">
        <f>SUM(F7:F8)</f>
        <v>821461.08</v>
      </c>
    </row>
    <row r="10" spans="2:6" ht="39.75" customHeight="1">
      <c r="B10" s="138" t="s">
        <v>278</v>
      </c>
      <c r="C10" s="139"/>
      <c r="D10" s="139"/>
      <c r="E10" s="139"/>
      <c r="F10" s="140"/>
    </row>
    <row r="11" spans="2:6" ht="39.75" customHeight="1">
      <c r="B11" s="79" t="s">
        <v>279</v>
      </c>
      <c r="C11" s="80" t="s">
        <v>216</v>
      </c>
      <c r="D11" s="81">
        <v>14</v>
      </c>
      <c r="E11" s="81">
        <v>9590000</v>
      </c>
      <c r="F11" s="81">
        <v>22057000</v>
      </c>
    </row>
    <row r="12" spans="2:6" ht="39.75" customHeight="1">
      <c r="B12" s="133" t="s">
        <v>280</v>
      </c>
      <c r="C12" s="134"/>
      <c r="D12" s="81">
        <f>SUM(D11)</f>
        <v>14</v>
      </c>
      <c r="E12" s="81">
        <f>SUM(E11)</f>
        <v>9590000</v>
      </c>
      <c r="F12" s="81">
        <f>SUM(F11)</f>
        <v>22057000</v>
      </c>
    </row>
    <row r="13" spans="2:6" ht="39.75" customHeight="1">
      <c r="B13" s="133" t="s">
        <v>281</v>
      </c>
      <c r="C13" s="134"/>
      <c r="D13" s="81">
        <f>D12+D9</f>
        <v>16</v>
      </c>
      <c r="E13" s="81">
        <f>E12+E9</f>
        <v>10614068</v>
      </c>
      <c r="F13" s="81">
        <f>F12+F9</f>
        <v>22878461.08</v>
      </c>
    </row>
    <row r="14" spans="2:6" ht="39.75" customHeight="1">
      <c r="B14" s="82"/>
      <c r="C14" s="82"/>
      <c r="D14" s="82"/>
      <c r="E14" s="82"/>
      <c r="F14" s="82"/>
    </row>
  </sheetData>
  <sheetProtection/>
  <mergeCells count="8">
    <mergeCell ref="B12:C12"/>
    <mergeCell ref="B13:C13"/>
    <mergeCell ref="B1:C1"/>
    <mergeCell ref="B3:D3"/>
    <mergeCell ref="B4:F4"/>
    <mergeCell ref="B6:F6"/>
    <mergeCell ref="B9:C9"/>
    <mergeCell ref="B10:F10"/>
  </mergeCells>
  <printOptions/>
  <pageMargins left="0.708661417322835" right="0.708661417322835" top="0.748031496062992" bottom="0.748031496062992" header="0.31496062992126" footer="0.31496062992126"/>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B1:I53"/>
  <sheetViews>
    <sheetView rightToLeft="1" zoomScalePageLayoutView="0" workbookViewId="0" topLeftCell="A43">
      <selection activeCell="H25" sqref="H25"/>
    </sheetView>
  </sheetViews>
  <sheetFormatPr defaultColWidth="9.140625" defaultRowHeight="13.5" customHeight="1"/>
  <cols>
    <col min="1" max="1" width="1.28515625" style="10" customWidth="1"/>
    <col min="2" max="2" width="27.28125" style="10" customWidth="1"/>
    <col min="3" max="3" width="12.421875" style="10" customWidth="1"/>
    <col min="4" max="4" width="14.8515625" style="10" customWidth="1"/>
    <col min="5" max="5" width="14.7109375" style="10" customWidth="1"/>
    <col min="6" max="6" width="23.421875" style="10" customWidth="1"/>
    <col min="7" max="16384" width="9.00390625" style="10" customWidth="1"/>
  </cols>
  <sheetData>
    <row r="1" spans="2:6" ht="17.25" customHeight="1">
      <c r="B1" s="147" t="s">
        <v>267</v>
      </c>
      <c r="C1" s="147"/>
      <c r="D1" s="147"/>
      <c r="E1" s="147"/>
      <c r="F1" s="147"/>
    </row>
    <row r="2" spans="2:6" ht="16.5" customHeight="1">
      <c r="B2" s="14" t="s">
        <v>12</v>
      </c>
      <c r="C2" s="15" t="s">
        <v>13</v>
      </c>
      <c r="D2" s="15" t="s">
        <v>95</v>
      </c>
      <c r="E2" s="15" t="s">
        <v>161</v>
      </c>
      <c r="F2" s="14" t="s">
        <v>30</v>
      </c>
    </row>
    <row r="3" spans="2:6" ht="15" customHeight="1">
      <c r="B3" s="146" t="s">
        <v>23</v>
      </c>
      <c r="C3" s="146"/>
      <c r="D3" s="146"/>
      <c r="E3" s="146"/>
      <c r="F3" s="146"/>
    </row>
    <row r="4" spans="2:7" ht="15" customHeight="1">
      <c r="B4" s="17" t="s">
        <v>122</v>
      </c>
      <c r="C4" s="17" t="s">
        <v>123</v>
      </c>
      <c r="D4" s="21">
        <v>1.15</v>
      </c>
      <c r="E4" s="21">
        <v>1.15</v>
      </c>
      <c r="F4" s="24" t="s">
        <v>43</v>
      </c>
      <c r="G4" s="22"/>
    </row>
    <row r="5" spans="2:7" ht="15" customHeight="1">
      <c r="B5" s="17" t="s">
        <v>139</v>
      </c>
      <c r="C5" s="17" t="s">
        <v>140</v>
      </c>
      <c r="D5" s="18">
        <v>1.16</v>
      </c>
      <c r="E5" s="23">
        <v>1.17</v>
      </c>
      <c r="F5" s="24" t="s">
        <v>43</v>
      </c>
      <c r="G5" s="22"/>
    </row>
    <row r="6" spans="2:6" ht="15" customHeight="1">
      <c r="B6" s="17" t="s">
        <v>124</v>
      </c>
      <c r="C6" s="17" t="s">
        <v>125</v>
      </c>
      <c r="D6" s="18">
        <v>0.45</v>
      </c>
      <c r="E6" s="18">
        <v>0.45</v>
      </c>
      <c r="F6" s="24" t="s">
        <v>43</v>
      </c>
    </row>
    <row r="7" spans="2:9" ht="15" customHeight="1">
      <c r="B7" s="17" t="s">
        <v>96</v>
      </c>
      <c r="C7" s="17" t="s">
        <v>97</v>
      </c>
      <c r="D7" s="18">
        <v>0.34</v>
      </c>
      <c r="E7" s="18">
        <v>0.34</v>
      </c>
      <c r="F7" s="24" t="s">
        <v>43</v>
      </c>
      <c r="G7" s="70"/>
      <c r="H7" s="70"/>
      <c r="I7" s="23"/>
    </row>
    <row r="8" spans="2:6" ht="15" customHeight="1">
      <c r="B8" s="146" t="s">
        <v>40</v>
      </c>
      <c r="C8" s="146"/>
      <c r="D8" s="146"/>
      <c r="E8" s="146"/>
      <c r="F8" s="146"/>
    </row>
    <row r="9" spans="2:6" ht="15" customHeight="1">
      <c r="B9" s="17" t="s">
        <v>87</v>
      </c>
      <c r="C9" s="17" t="s">
        <v>88</v>
      </c>
      <c r="D9" s="21">
        <v>0.89</v>
      </c>
      <c r="E9" s="21">
        <v>0.89</v>
      </c>
      <c r="F9" s="24" t="s">
        <v>43</v>
      </c>
    </row>
    <row r="10" spans="2:6" ht="15" customHeight="1">
      <c r="B10" s="17" t="s">
        <v>219</v>
      </c>
      <c r="C10" s="17" t="s">
        <v>220</v>
      </c>
      <c r="D10" s="18">
        <v>0.34</v>
      </c>
      <c r="E10" s="18">
        <v>0.34</v>
      </c>
      <c r="F10" s="24" t="s">
        <v>43</v>
      </c>
    </row>
    <row r="11" spans="2:6" ht="15" customHeight="1">
      <c r="B11" s="17" t="s">
        <v>101</v>
      </c>
      <c r="C11" s="17" t="s">
        <v>102</v>
      </c>
      <c r="D11" s="18">
        <v>0.52</v>
      </c>
      <c r="E11" s="21">
        <v>0.52</v>
      </c>
      <c r="F11" s="24" t="s">
        <v>43</v>
      </c>
    </row>
    <row r="12" spans="2:6" ht="15" customHeight="1">
      <c r="B12" s="146" t="s">
        <v>31</v>
      </c>
      <c r="C12" s="146"/>
      <c r="D12" s="146"/>
      <c r="E12" s="146"/>
      <c r="F12" s="146"/>
    </row>
    <row r="13" spans="2:6" ht="15" customHeight="1">
      <c r="B13" s="17" t="s">
        <v>85</v>
      </c>
      <c r="C13" s="17" t="s">
        <v>86</v>
      </c>
      <c r="D13" s="18">
        <v>0.89</v>
      </c>
      <c r="E13" s="21">
        <v>0.89</v>
      </c>
      <c r="F13" s="24" t="s">
        <v>43</v>
      </c>
    </row>
    <row r="14" spans="2:6" ht="15" customHeight="1">
      <c r="B14" s="17" t="s">
        <v>251</v>
      </c>
      <c r="C14" s="17" t="s">
        <v>252</v>
      </c>
      <c r="D14" s="21">
        <v>0.42</v>
      </c>
      <c r="E14" s="21">
        <v>0.42</v>
      </c>
      <c r="F14" s="24" t="s">
        <v>43</v>
      </c>
    </row>
    <row r="15" spans="2:6" ht="15" customHeight="1">
      <c r="B15" s="143" t="s">
        <v>28</v>
      </c>
      <c r="C15" s="144"/>
      <c r="D15" s="144"/>
      <c r="E15" s="144"/>
      <c r="F15" s="145"/>
    </row>
    <row r="16" spans="2:6" ht="15" customHeight="1">
      <c r="B16" s="17" t="s">
        <v>189</v>
      </c>
      <c r="C16" s="17" t="s">
        <v>119</v>
      </c>
      <c r="D16" s="18">
        <v>1.25</v>
      </c>
      <c r="E16" s="71">
        <v>1.25</v>
      </c>
      <c r="F16" s="24" t="s">
        <v>43</v>
      </c>
    </row>
    <row r="17" spans="2:6" ht="15" customHeight="1">
      <c r="B17" s="17" t="s">
        <v>62</v>
      </c>
      <c r="C17" s="17" t="s">
        <v>63</v>
      </c>
      <c r="D17" s="18">
        <v>0.6</v>
      </c>
      <c r="E17" s="72">
        <v>0.6</v>
      </c>
      <c r="F17" s="24" t="s">
        <v>43</v>
      </c>
    </row>
    <row r="18" spans="2:6" ht="15" customHeight="1">
      <c r="B18" s="17" t="s">
        <v>77</v>
      </c>
      <c r="C18" s="17" t="s">
        <v>78</v>
      </c>
      <c r="D18" s="18">
        <v>1.45</v>
      </c>
      <c r="E18" s="18">
        <v>1.45</v>
      </c>
      <c r="F18" s="24" t="s">
        <v>43</v>
      </c>
    </row>
    <row r="19" spans="2:6" ht="15" customHeight="1">
      <c r="B19" s="17" t="s">
        <v>126</v>
      </c>
      <c r="C19" s="17" t="s">
        <v>127</v>
      </c>
      <c r="D19" s="18">
        <v>3</v>
      </c>
      <c r="E19" s="18">
        <v>3</v>
      </c>
      <c r="F19" s="24" t="s">
        <v>43</v>
      </c>
    </row>
    <row r="20" spans="2:6" ht="15" customHeight="1">
      <c r="B20" s="17" t="s">
        <v>208</v>
      </c>
      <c r="C20" s="17" t="s">
        <v>209</v>
      </c>
      <c r="D20" s="18">
        <v>8.97</v>
      </c>
      <c r="E20" s="72">
        <v>9.5</v>
      </c>
      <c r="F20" s="24" t="s">
        <v>43</v>
      </c>
    </row>
    <row r="21" spans="2:6" ht="15" customHeight="1">
      <c r="B21" s="143" t="s">
        <v>29</v>
      </c>
      <c r="C21" s="144"/>
      <c r="D21" s="144"/>
      <c r="E21" s="144"/>
      <c r="F21" s="145"/>
    </row>
    <row r="22" spans="2:6" ht="15" customHeight="1">
      <c r="B22" s="17" t="s">
        <v>193</v>
      </c>
      <c r="C22" s="17" t="s">
        <v>194</v>
      </c>
      <c r="D22" s="21">
        <v>1.57</v>
      </c>
      <c r="E22" s="21">
        <v>1.6</v>
      </c>
      <c r="F22" s="24" t="s">
        <v>43</v>
      </c>
    </row>
    <row r="23" spans="2:6" ht="15" customHeight="1">
      <c r="B23" s="143" t="s">
        <v>33</v>
      </c>
      <c r="C23" s="144"/>
      <c r="D23" s="144"/>
      <c r="E23" s="144"/>
      <c r="F23" s="145"/>
    </row>
    <row r="24" spans="2:6" ht="15" customHeight="1">
      <c r="B24" s="17" t="s">
        <v>167</v>
      </c>
      <c r="C24" s="17" t="s">
        <v>168</v>
      </c>
      <c r="D24" s="21">
        <v>6.8</v>
      </c>
      <c r="E24" s="21">
        <v>6.8</v>
      </c>
      <c r="F24" s="24" t="s">
        <v>43</v>
      </c>
    </row>
    <row r="25" spans="2:6" ht="15" customHeight="1">
      <c r="B25" s="17" t="s">
        <v>176</v>
      </c>
      <c r="C25" s="17" t="s">
        <v>177</v>
      </c>
      <c r="D25" s="18">
        <v>0.51</v>
      </c>
      <c r="E25" s="21">
        <v>0.51</v>
      </c>
      <c r="F25" s="24" t="s">
        <v>43</v>
      </c>
    </row>
    <row r="26" spans="2:6" ht="21.75" customHeight="1">
      <c r="B26" s="148" t="s">
        <v>266</v>
      </c>
      <c r="C26" s="148"/>
      <c r="D26" s="148"/>
      <c r="E26" s="148"/>
      <c r="F26" s="148"/>
    </row>
    <row r="27" spans="2:6" ht="18.75" customHeight="1">
      <c r="B27" s="14" t="s">
        <v>12</v>
      </c>
      <c r="C27" s="15" t="s">
        <v>13</v>
      </c>
      <c r="D27" s="15" t="s">
        <v>98</v>
      </c>
      <c r="E27" s="15" t="s">
        <v>161</v>
      </c>
      <c r="F27" s="14" t="s">
        <v>30</v>
      </c>
    </row>
    <row r="28" spans="2:6" ht="15.75" customHeight="1">
      <c r="B28" s="143" t="s">
        <v>23</v>
      </c>
      <c r="C28" s="144"/>
      <c r="D28" s="144"/>
      <c r="E28" s="144"/>
      <c r="F28" s="145"/>
    </row>
    <row r="29" spans="2:6" ht="15.75" customHeight="1">
      <c r="B29" s="17" t="s">
        <v>165</v>
      </c>
      <c r="C29" s="17" t="s">
        <v>198</v>
      </c>
      <c r="D29" s="18" t="s">
        <v>199</v>
      </c>
      <c r="E29" s="18" t="s">
        <v>199</v>
      </c>
      <c r="F29" s="24" t="s">
        <v>43</v>
      </c>
    </row>
    <row r="30" spans="2:6" ht="15.75" customHeight="1">
      <c r="B30" s="17" t="s">
        <v>210</v>
      </c>
      <c r="C30" s="17" t="s">
        <v>211</v>
      </c>
      <c r="D30" s="18" t="s">
        <v>199</v>
      </c>
      <c r="E30" s="18" t="s">
        <v>199</v>
      </c>
      <c r="F30" s="24" t="s">
        <v>43</v>
      </c>
    </row>
    <row r="31" spans="2:6" ht="15.75" customHeight="1">
      <c r="B31" s="17" t="s">
        <v>81</v>
      </c>
      <c r="C31" s="17" t="s">
        <v>82</v>
      </c>
      <c r="D31" s="18">
        <v>0.7</v>
      </c>
      <c r="E31" s="73">
        <v>0.7</v>
      </c>
      <c r="F31" s="24" t="s">
        <v>43</v>
      </c>
    </row>
    <row r="32" spans="2:6" ht="15.75" customHeight="1">
      <c r="B32" s="17" t="s">
        <v>164</v>
      </c>
      <c r="C32" s="17" t="s">
        <v>256</v>
      </c>
      <c r="D32" s="18">
        <v>1</v>
      </c>
      <c r="E32" s="71">
        <v>1</v>
      </c>
      <c r="F32" s="24" t="s">
        <v>43</v>
      </c>
    </row>
    <row r="33" spans="2:6" ht="15.75" customHeight="1">
      <c r="B33" s="146" t="s">
        <v>40</v>
      </c>
      <c r="C33" s="146"/>
      <c r="D33" s="146"/>
      <c r="E33" s="146"/>
      <c r="F33" s="146"/>
    </row>
    <row r="34" spans="2:6" ht="15.75" customHeight="1">
      <c r="B34" s="17" t="s">
        <v>270</v>
      </c>
      <c r="C34" s="17" t="s">
        <v>271</v>
      </c>
      <c r="D34" s="21">
        <v>0.64</v>
      </c>
      <c r="E34" s="23">
        <v>0.64</v>
      </c>
      <c r="F34" s="24" t="s">
        <v>43</v>
      </c>
    </row>
    <row r="35" spans="2:6" ht="15.75" customHeight="1">
      <c r="B35" s="146" t="s">
        <v>31</v>
      </c>
      <c r="C35" s="146"/>
      <c r="D35" s="146"/>
      <c r="E35" s="146"/>
      <c r="F35" s="146"/>
    </row>
    <row r="36" spans="2:6" ht="15.75" customHeight="1">
      <c r="B36" s="17" t="s">
        <v>249</v>
      </c>
      <c r="C36" s="17" t="s">
        <v>250</v>
      </c>
      <c r="D36" s="18">
        <v>0.19</v>
      </c>
      <c r="E36" s="18">
        <v>0.2</v>
      </c>
      <c r="F36" s="24" t="s">
        <v>43</v>
      </c>
    </row>
    <row r="37" spans="2:6" ht="15.75" customHeight="1">
      <c r="B37" s="17" t="s">
        <v>64</v>
      </c>
      <c r="C37" s="17" t="s">
        <v>61</v>
      </c>
      <c r="D37" s="18">
        <v>1</v>
      </c>
      <c r="E37" s="18">
        <v>1</v>
      </c>
      <c r="F37" s="24" t="s">
        <v>43</v>
      </c>
    </row>
    <row r="38" spans="2:6" ht="15.75" customHeight="1">
      <c r="B38" s="17" t="s">
        <v>69</v>
      </c>
      <c r="C38" s="17" t="s">
        <v>70</v>
      </c>
      <c r="D38" s="21">
        <v>0.72</v>
      </c>
      <c r="E38" s="18">
        <v>0.72</v>
      </c>
      <c r="F38" s="24" t="s">
        <v>43</v>
      </c>
    </row>
    <row r="39" spans="2:6" ht="15.75" customHeight="1">
      <c r="B39" s="17" t="s">
        <v>41</v>
      </c>
      <c r="C39" s="17" t="s">
        <v>42</v>
      </c>
      <c r="D39" s="18">
        <v>1.65</v>
      </c>
      <c r="E39" s="18">
        <v>1.65</v>
      </c>
      <c r="F39" s="24" t="s">
        <v>43</v>
      </c>
    </row>
    <row r="40" spans="2:6" ht="15.75" customHeight="1">
      <c r="B40" s="146" t="s">
        <v>34</v>
      </c>
      <c r="C40" s="146"/>
      <c r="D40" s="146"/>
      <c r="E40" s="146"/>
      <c r="F40" s="146"/>
    </row>
    <row r="41" spans="2:6" ht="15.75" customHeight="1">
      <c r="B41" s="17" t="s">
        <v>54</v>
      </c>
      <c r="C41" s="17" t="s">
        <v>55</v>
      </c>
      <c r="D41" s="18">
        <v>1</v>
      </c>
      <c r="E41" s="18">
        <v>1</v>
      </c>
      <c r="F41" s="24" t="s">
        <v>43</v>
      </c>
    </row>
    <row r="42" spans="2:6" ht="15.75" customHeight="1">
      <c r="B42" s="17" t="s">
        <v>73</v>
      </c>
      <c r="C42" s="17" t="s">
        <v>75</v>
      </c>
      <c r="D42" s="18" t="s">
        <v>37</v>
      </c>
      <c r="E42" s="18" t="s">
        <v>37</v>
      </c>
      <c r="F42" s="24" t="s">
        <v>43</v>
      </c>
    </row>
    <row r="43" spans="2:6" ht="15.75" customHeight="1">
      <c r="B43" s="17" t="s">
        <v>74</v>
      </c>
      <c r="C43" s="17" t="s">
        <v>76</v>
      </c>
      <c r="D43" s="18" t="s">
        <v>37</v>
      </c>
      <c r="E43" s="18" t="s">
        <v>37</v>
      </c>
      <c r="F43" s="24" t="s">
        <v>43</v>
      </c>
    </row>
    <row r="44" spans="2:6" ht="15.75" customHeight="1">
      <c r="B44" s="17" t="s">
        <v>35</v>
      </c>
      <c r="C44" s="17" t="s">
        <v>36</v>
      </c>
      <c r="D44" s="18">
        <v>2.55</v>
      </c>
      <c r="E44" s="18">
        <v>2.55</v>
      </c>
      <c r="F44" s="24" t="s">
        <v>43</v>
      </c>
    </row>
    <row r="45" spans="2:6" ht="15.75" customHeight="1">
      <c r="B45" s="17" t="s">
        <v>99</v>
      </c>
      <c r="C45" s="17" t="s">
        <v>100</v>
      </c>
      <c r="D45" s="18" t="s">
        <v>37</v>
      </c>
      <c r="E45" s="18" t="s">
        <v>37</v>
      </c>
      <c r="F45" s="24" t="s">
        <v>43</v>
      </c>
    </row>
    <row r="46" spans="2:6" ht="15.75" customHeight="1">
      <c r="B46" s="17" t="s">
        <v>141</v>
      </c>
      <c r="C46" s="17" t="s">
        <v>142</v>
      </c>
      <c r="D46" s="18" t="s">
        <v>37</v>
      </c>
      <c r="E46" s="18" t="s">
        <v>37</v>
      </c>
      <c r="F46" s="24" t="s">
        <v>43</v>
      </c>
    </row>
    <row r="47" spans="2:6" ht="15.75" customHeight="1">
      <c r="B47" s="25" t="s">
        <v>145</v>
      </c>
      <c r="C47" s="17" t="s">
        <v>169</v>
      </c>
      <c r="D47" s="18" t="s">
        <v>37</v>
      </c>
      <c r="E47" s="18" t="s">
        <v>37</v>
      </c>
      <c r="F47" s="24" t="s">
        <v>43</v>
      </c>
    </row>
    <row r="48" spans="2:6" ht="15.75" customHeight="1">
      <c r="B48" s="25" t="s">
        <v>172</v>
      </c>
      <c r="C48" s="17" t="s">
        <v>173</v>
      </c>
      <c r="D48" s="18" t="s">
        <v>37</v>
      </c>
      <c r="E48" s="18" t="s">
        <v>37</v>
      </c>
      <c r="F48" s="24" t="s">
        <v>43</v>
      </c>
    </row>
    <row r="49" spans="2:6" ht="15.75" customHeight="1">
      <c r="B49" s="25" t="s">
        <v>174</v>
      </c>
      <c r="C49" s="17" t="s">
        <v>175</v>
      </c>
      <c r="D49" s="18" t="s">
        <v>37</v>
      </c>
      <c r="E49" s="18" t="s">
        <v>37</v>
      </c>
      <c r="F49" s="24" t="s">
        <v>43</v>
      </c>
    </row>
    <row r="50" spans="2:6" ht="12" customHeight="1">
      <c r="B50" s="146" t="s">
        <v>25</v>
      </c>
      <c r="C50" s="146"/>
      <c r="D50" s="146"/>
      <c r="E50" s="146"/>
      <c r="F50" s="146"/>
    </row>
    <row r="51" spans="2:6" ht="15.75" customHeight="1">
      <c r="B51" s="17" t="s">
        <v>57</v>
      </c>
      <c r="C51" s="17" t="s">
        <v>58</v>
      </c>
      <c r="D51" s="18">
        <v>0.45</v>
      </c>
      <c r="E51" s="18">
        <v>0.45</v>
      </c>
      <c r="F51" s="24" t="s">
        <v>43</v>
      </c>
    </row>
    <row r="52" spans="2:6" ht="15.75" customHeight="1">
      <c r="B52" s="146" t="s">
        <v>28</v>
      </c>
      <c r="C52" s="146"/>
      <c r="D52" s="146"/>
      <c r="E52" s="146"/>
      <c r="F52" s="146"/>
    </row>
    <row r="53" spans="2:6" ht="15.75" customHeight="1">
      <c r="B53" s="17" t="s">
        <v>155</v>
      </c>
      <c r="C53" s="17" t="s">
        <v>156</v>
      </c>
      <c r="D53" s="18">
        <v>70</v>
      </c>
      <c r="E53" s="18">
        <v>70</v>
      </c>
      <c r="F53" s="24" t="s">
        <v>43</v>
      </c>
    </row>
  </sheetData>
  <sheetProtection/>
  <mergeCells count="14">
    <mergeCell ref="B1:F1"/>
    <mergeCell ref="B3:F3"/>
    <mergeCell ref="B26:F26"/>
    <mergeCell ref="B15:F15"/>
    <mergeCell ref="B12:F12"/>
    <mergeCell ref="B8:F8"/>
    <mergeCell ref="B23:F23"/>
    <mergeCell ref="B21:F21"/>
    <mergeCell ref="B28:F28"/>
    <mergeCell ref="B50:F50"/>
    <mergeCell ref="B40:F40"/>
    <mergeCell ref="B52:F52"/>
    <mergeCell ref="B35:F35"/>
    <mergeCell ref="B33:F33"/>
  </mergeCells>
  <printOptions/>
  <pageMargins left="0" right="0" top="0" bottom="0" header="0.31496062992126" footer="0.31496062992126"/>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F20"/>
  <sheetViews>
    <sheetView rightToLeft="1" zoomScalePageLayoutView="0" workbookViewId="0" topLeftCell="A13">
      <selection activeCell="A1" sqref="A1:F1"/>
    </sheetView>
  </sheetViews>
  <sheetFormatPr defaultColWidth="9.140625" defaultRowHeight="15"/>
  <cols>
    <col min="1" max="1" width="29.140625" style="2" customWidth="1"/>
    <col min="2" max="2" width="10.57421875" style="2" customWidth="1"/>
    <col min="3" max="3" width="9.421875" style="2" customWidth="1"/>
    <col min="4" max="4" width="14.57421875" style="2" customWidth="1"/>
    <col min="5" max="5" width="12.7109375" style="2" customWidth="1"/>
    <col min="6" max="6" width="35.140625" style="2" customWidth="1"/>
    <col min="7" max="16384" width="9.00390625" style="2" customWidth="1"/>
  </cols>
  <sheetData>
    <row r="1" spans="1:6" ht="24" customHeight="1">
      <c r="A1" s="149" t="s">
        <v>268</v>
      </c>
      <c r="B1" s="149"/>
      <c r="C1" s="149"/>
      <c r="D1" s="149"/>
      <c r="E1" s="149"/>
      <c r="F1" s="149"/>
    </row>
    <row r="2" spans="1:6" ht="87" customHeight="1">
      <c r="A2" s="16" t="s">
        <v>32</v>
      </c>
      <c r="B2" s="150" t="s">
        <v>222</v>
      </c>
      <c r="C2" s="150"/>
      <c r="D2" s="150"/>
      <c r="E2" s="150"/>
      <c r="F2" s="150"/>
    </row>
    <row r="3" spans="1:6" ht="87" customHeight="1">
      <c r="A3" s="16" t="s">
        <v>83</v>
      </c>
      <c r="B3" s="150" t="s">
        <v>223</v>
      </c>
      <c r="C3" s="150"/>
      <c r="D3" s="150"/>
      <c r="E3" s="150"/>
      <c r="F3" s="150"/>
    </row>
    <row r="4" spans="1:6" ht="72.75" customHeight="1">
      <c r="A4" s="16" t="s">
        <v>48</v>
      </c>
      <c r="B4" s="150" t="s">
        <v>224</v>
      </c>
      <c r="C4" s="150"/>
      <c r="D4" s="150"/>
      <c r="E4" s="150"/>
      <c r="F4" s="150"/>
    </row>
    <row r="5" spans="1:6" ht="69" customHeight="1">
      <c r="A5" s="16" t="s">
        <v>47</v>
      </c>
      <c r="B5" s="150" t="s">
        <v>225</v>
      </c>
      <c r="C5" s="150"/>
      <c r="D5" s="150"/>
      <c r="E5" s="150"/>
      <c r="F5" s="150"/>
    </row>
    <row r="6" spans="1:6" ht="73.5" customHeight="1">
      <c r="A6" s="16" t="s">
        <v>49</v>
      </c>
      <c r="B6" s="150" t="s">
        <v>226</v>
      </c>
      <c r="C6" s="150"/>
      <c r="D6" s="150"/>
      <c r="E6" s="150"/>
      <c r="F6" s="150"/>
    </row>
    <row r="7" spans="1:6" ht="51" customHeight="1">
      <c r="A7" s="16" t="s">
        <v>46</v>
      </c>
      <c r="B7" s="150" t="s">
        <v>227</v>
      </c>
      <c r="C7" s="150"/>
      <c r="D7" s="150"/>
      <c r="E7" s="150"/>
      <c r="F7" s="150"/>
    </row>
    <row r="8" spans="1:6" ht="42.75" customHeight="1">
      <c r="A8" s="16" t="s">
        <v>44</v>
      </c>
      <c r="B8" s="150" t="s">
        <v>228</v>
      </c>
      <c r="C8" s="150"/>
      <c r="D8" s="150"/>
      <c r="E8" s="150"/>
      <c r="F8" s="150"/>
    </row>
    <row r="9" spans="1:6" ht="37.5" customHeight="1">
      <c r="A9" s="16" t="s">
        <v>45</v>
      </c>
      <c r="B9" s="150" t="s">
        <v>229</v>
      </c>
      <c r="C9" s="150"/>
      <c r="D9" s="150"/>
      <c r="E9" s="150"/>
      <c r="F9" s="150"/>
    </row>
    <row r="10" spans="1:6" ht="49.5" customHeight="1">
      <c r="A10" s="16" t="s">
        <v>56</v>
      </c>
      <c r="B10" s="150" t="s">
        <v>230</v>
      </c>
      <c r="C10" s="150"/>
      <c r="D10" s="150"/>
      <c r="E10" s="150"/>
      <c r="F10" s="150"/>
    </row>
    <row r="11" spans="1:6" ht="34.5" customHeight="1">
      <c r="A11" s="16" t="s">
        <v>106</v>
      </c>
      <c r="B11" s="150" t="s">
        <v>231</v>
      </c>
      <c r="C11" s="150"/>
      <c r="D11" s="150"/>
      <c r="E11" s="150"/>
      <c r="F11" s="150"/>
    </row>
    <row r="12" spans="1:6" ht="36.75" customHeight="1">
      <c r="A12" s="16" t="s">
        <v>105</v>
      </c>
      <c r="B12" s="150" t="s">
        <v>232</v>
      </c>
      <c r="C12" s="150"/>
      <c r="D12" s="150"/>
      <c r="E12" s="150"/>
      <c r="F12" s="150"/>
    </row>
    <row r="13" spans="1:6" ht="56.25" customHeight="1">
      <c r="A13" s="16" t="s">
        <v>128</v>
      </c>
      <c r="B13" s="150" t="s">
        <v>233</v>
      </c>
      <c r="C13" s="150"/>
      <c r="D13" s="150"/>
      <c r="E13" s="150"/>
      <c r="F13" s="150"/>
    </row>
    <row r="14" spans="1:6" ht="59.25" customHeight="1">
      <c r="A14" s="16" t="s">
        <v>51</v>
      </c>
      <c r="B14" s="150" t="s">
        <v>234</v>
      </c>
      <c r="C14" s="150"/>
      <c r="D14" s="150"/>
      <c r="E14" s="150"/>
      <c r="F14" s="150"/>
    </row>
    <row r="15" spans="1:6" ht="34.5" customHeight="1">
      <c r="A15" s="16" t="s">
        <v>129</v>
      </c>
      <c r="B15" s="150" t="s">
        <v>235</v>
      </c>
      <c r="C15" s="150"/>
      <c r="D15" s="150"/>
      <c r="E15" s="150"/>
      <c r="F15" s="150"/>
    </row>
    <row r="16" spans="1:6" ht="30.75" customHeight="1">
      <c r="A16" s="16" t="s">
        <v>136</v>
      </c>
      <c r="B16" s="150" t="s">
        <v>236</v>
      </c>
      <c r="C16" s="150"/>
      <c r="D16" s="150"/>
      <c r="E16" s="150"/>
      <c r="F16" s="150"/>
    </row>
    <row r="17" spans="1:6" ht="39" customHeight="1">
      <c r="A17" s="16" t="s">
        <v>130</v>
      </c>
      <c r="B17" s="150" t="s">
        <v>237</v>
      </c>
      <c r="C17" s="150"/>
      <c r="D17" s="150"/>
      <c r="E17" s="150"/>
      <c r="F17" s="150"/>
    </row>
    <row r="18" spans="1:6" ht="32.25" customHeight="1">
      <c r="A18" s="16" t="s">
        <v>132</v>
      </c>
      <c r="B18" s="150" t="s">
        <v>238</v>
      </c>
      <c r="C18" s="150"/>
      <c r="D18" s="150"/>
      <c r="E18" s="150"/>
      <c r="F18" s="150"/>
    </row>
    <row r="19" spans="1:6" ht="33.75" customHeight="1">
      <c r="A19" s="16" t="s">
        <v>131</v>
      </c>
      <c r="B19" s="150" t="s">
        <v>239</v>
      </c>
      <c r="C19" s="150"/>
      <c r="D19" s="150"/>
      <c r="E19" s="150"/>
      <c r="F19" s="150"/>
    </row>
    <row r="20" spans="1:6" ht="37.5" customHeight="1">
      <c r="A20" s="16" t="s">
        <v>171</v>
      </c>
      <c r="B20" s="150" t="s">
        <v>246</v>
      </c>
      <c r="C20" s="150"/>
      <c r="D20" s="150"/>
      <c r="E20" s="150"/>
      <c r="F20" s="150"/>
    </row>
  </sheetData>
  <sheetProtection/>
  <mergeCells count="20">
    <mergeCell ref="B10:F10"/>
    <mergeCell ref="B12:F12"/>
    <mergeCell ref="B11:F11"/>
    <mergeCell ref="B9:F9"/>
    <mergeCell ref="B7:F7"/>
    <mergeCell ref="B8:F8"/>
    <mergeCell ref="B20:F20"/>
    <mergeCell ref="B15:F15"/>
    <mergeCell ref="B19:F19"/>
    <mergeCell ref="B13:F13"/>
    <mergeCell ref="B16:F16"/>
    <mergeCell ref="B17:F17"/>
    <mergeCell ref="B18:F18"/>
    <mergeCell ref="B14:F14"/>
    <mergeCell ref="A1:F1"/>
    <mergeCell ref="B6:F6"/>
    <mergeCell ref="B3:F3"/>
    <mergeCell ref="B5:F5"/>
    <mergeCell ref="B4:F4"/>
    <mergeCell ref="B2:F2"/>
  </mergeCells>
  <printOptions/>
  <pageMargins left="0" right="0" top="0" bottom="0" header="0.31496062992126" footer="0.31496062992126"/>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C1:D19"/>
  <sheetViews>
    <sheetView rightToLeft="1" zoomScalePageLayoutView="0" workbookViewId="0" topLeftCell="B1">
      <selection activeCell="C17" sqref="C17:D17"/>
    </sheetView>
  </sheetViews>
  <sheetFormatPr defaultColWidth="9.140625" defaultRowHeight="60" customHeight="1"/>
  <cols>
    <col min="1" max="1" width="2.7109375" style="3" hidden="1" customWidth="1"/>
    <col min="2" max="2" width="0.9921875" style="3" customWidth="1"/>
    <col min="3" max="3" width="20.00390625" style="3" customWidth="1"/>
    <col min="4" max="4" width="91.140625" style="3" customWidth="1"/>
    <col min="5" max="16384" width="9.00390625" style="3" customWidth="1"/>
  </cols>
  <sheetData>
    <row r="1" spans="3:4" s="7" customFormat="1" ht="26.25" customHeight="1">
      <c r="C1" s="151" t="s">
        <v>269</v>
      </c>
      <c r="D1" s="151"/>
    </row>
    <row r="2" spans="3:4" s="12" customFormat="1" ht="26.25" customHeight="1">
      <c r="C2" s="152" t="s">
        <v>38</v>
      </c>
      <c r="D2" s="153"/>
    </row>
    <row r="3" spans="3:4" s="12" customFormat="1" ht="54.75" customHeight="1">
      <c r="C3" s="16" t="s">
        <v>182</v>
      </c>
      <c r="D3" s="83" t="s">
        <v>283</v>
      </c>
    </row>
    <row r="4" spans="3:4" s="12" customFormat="1" ht="72" customHeight="1">
      <c r="C4" s="16" t="s">
        <v>188</v>
      </c>
      <c r="D4" s="83" t="s">
        <v>284</v>
      </c>
    </row>
    <row r="5" spans="3:4" s="12" customFormat="1" ht="53.25" customHeight="1">
      <c r="C5" s="16" t="s">
        <v>243</v>
      </c>
      <c r="D5" s="83" t="s">
        <v>285</v>
      </c>
    </row>
    <row r="6" spans="3:4" s="12" customFormat="1" ht="54" customHeight="1">
      <c r="C6" s="16" t="s">
        <v>253</v>
      </c>
      <c r="D6" s="83" t="s">
        <v>286</v>
      </c>
    </row>
    <row r="7" spans="3:4" s="12" customFormat="1" ht="60" customHeight="1">
      <c r="C7" s="16" t="s">
        <v>201</v>
      </c>
      <c r="D7" s="83" t="s">
        <v>287</v>
      </c>
    </row>
    <row r="8" spans="3:4" s="12" customFormat="1" ht="67.5" customHeight="1">
      <c r="C8" s="85" t="s">
        <v>272</v>
      </c>
      <c r="D8" s="83" t="s">
        <v>288</v>
      </c>
    </row>
    <row r="9" spans="3:4" s="12" customFormat="1" ht="39.75" customHeight="1">
      <c r="C9" s="85" t="s">
        <v>214</v>
      </c>
      <c r="D9" s="83" t="s">
        <v>213</v>
      </c>
    </row>
    <row r="10" spans="3:4" s="12" customFormat="1" ht="43.5" customHeight="1">
      <c r="C10" s="85" t="s">
        <v>262</v>
      </c>
      <c r="D10" s="83" t="s">
        <v>244</v>
      </c>
    </row>
    <row r="11" spans="3:4" s="12" customFormat="1" ht="58.5" customHeight="1">
      <c r="C11" s="85" t="s">
        <v>241</v>
      </c>
      <c r="D11" s="83" t="s">
        <v>245</v>
      </c>
    </row>
    <row r="12" spans="3:4" s="12" customFormat="1" ht="56.25" customHeight="1">
      <c r="C12" s="16" t="s">
        <v>158</v>
      </c>
      <c r="D12" s="83" t="s">
        <v>255</v>
      </c>
    </row>
    <row r="13" spans="3:4" s="13" customFormat="1" ht="30" customHeight="1">
      <c r="C13" s="152" t="s">
        <v>84</v>
      </c>
      <c r="D13" s="153"/>
    </row>
    <row r="14" spans="3:4" ht="75.75" customHeight="1">
      <c r="C14" s="16" t="s">
        <v>188</v>
      </c>
      <c r="D14" s="83" t="s">
        <v>274</v>
      </c>
    </row>
    <row r="15" spans="3:4" ht="68.25" customHeight="1">
      <c r="C15" s="16" t="s">
        <v>242</v>
      </c>
      <c r="D15" s="83" t="s">
        <v>290</v>
      </c>
    </row>
    <row r="16" spans="3:4" s="12" customFormat="1" ht="59.25" customHeight="1">
      <c r="C16" s="16" t="s">
        <v>221</v>
      </c>
      <c r="D16" s="83" t="s">
        <v>289</v>
      </c>
    </row>
    <row r="17" spans="3:4" s="8" customFormat="1" ht="28.5" customHeight="1">
      <c r="C17" s="152" t="s">
        <v>197</v>
      </c>
      <c r="D17" s="153"/>
    </row>
    <row r="18" spans="3:4" ht="40.5" customHeight="1">
      <c r="C18" s="16" t="s">
        <v>200</v>
      </c>
      <c r="D18" s="83" t="s">
        <v>212</v>
      </c>
    </row>
    <row r="19" spans="3:4" ht="51.75" customHeight="1">
      <c r="C19" s="16" t="s">
        <v>158</v>
      </c>
      <c r="D19" s="83" t="s">
        <v>258</v>
      </c>
    </row>
  </sheetData>
  <sheetProtection/>
  <mergeCells count="4">
    <mergeCell ref="C1:D1"/>
    <mergeCell ref="C2:D2"/>
    <mergeCell ref="C13:D13"/>
    <mergeCell ref="C17:D17"/>
  </mergeCells>
  <printOptions/>
  <pageMargins left="0" right="0" top="0" bottom="0" header="0" footer="0"/>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2011-03-26T11:24:17Z</cp:lastPrinted>
  <dcterms:created xsi:type="dcterms:W3CDTF">2012-01-03T06:41:25Z</dcterms:created>
  <dcterms:modified xsi:type="dcterms:W3CDTF">2016-11-02T06:33:55Z</dcterms:modified>
  <cp:category/>
  <cp:version/>
  <cp:contentType/>
  <cp:contentStatus/>
</cp:coreProperties>
</file>